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8820" yWindow="-45" windowWidth="13920" windowHeight="10395"/>
  </bookViews>
  <sheets>
    <sheet name="196-ра (1кв)" sheetId="9" r:id="rId1"/>
  </sheets>
  <definedNames>
    <definedName name="_xlnm.Print_Titles" localSheetId="0">'196-ра (1кв)'!$4:$5</definedName>
    <definedName name="_xlnm.Print_Area" localSheetId="0">'196-ра (1кв)'!$A$1:$H$385</definedName>
  </definedNames>
  <calcPr calcId="152511"/>
</workbook>
</file>

<file path=xl/calcChain.xml><?xml version="1.0" encoding="utf-8"?>
<calcChain xmlns="http://schemas.openxmlformats.org/spreadsheetml/2006/main">
  <c r="G10" i="9" l="1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9" i="9"/>
  <c r="H71" i="9" l="1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2" i="9"/>
  <c r="H73" i="9"/>
  <c r="H74" i="9"/>
  <c r="H9" i="9"/>
</calcChain>
</file>

<file path=xl/sharedStrings.xml><?xml version="1.0" encoding="utf-8"?>
<sst xmlns="http://schemas.openxmlformats.org/spreadsheetml/2006/main" count="390" uniqueCount="208">
  <si>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</si>
  <si>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</si>
  <si>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</si>
  <si>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</si>
  <si>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</si>
  <si>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</si>
  <si>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</si>
  <si>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</si>
  <si>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</si>
  <si>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</si>
  <si>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</si>
  <si>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</si>
  <si>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</si>
  <si>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</si>
  <si>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</si>
  <si>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</si>
  <si>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</si>
  <si>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</si>
  <si>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</si>
  <si>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</si>
  <si>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</si>
  <si>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</si>
  <si>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</si>
  <si>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</si>
  <si>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</si>
  <si>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</si>
  <si>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</si>
  <si>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</si>
  <si>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</si>
  <si>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</si>
  <si>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</si>
  <si>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</si>
  <si>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</si>
  <si>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</si>
  <si>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</si>
  <si>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</si>
  <si>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</si>
  <si>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</si>
  <si>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</si>
  <si>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</si>
  <si>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</si>
  <si>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</si>
  <si>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</si>
  <si>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</si>
  <si>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</si>
  <si>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</si>
  <si>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</si>
  <si>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</si>
  <si>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</si>
  <si>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</si>
  <si>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</si>
  <si>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</si>
  <si>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</si>
  <si>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</si>
  <si>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</si>
  <si>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</si>
  <si>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</si>
  <si>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</si>
  <si>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</si>
  <si>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</si>
  <si>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</si>
  <si>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</si>
  <si>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</si>
  <si>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</si>
  <si>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</si>
  <si>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</si>
  <si>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</si>
  <si>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</si>
  <si>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</si>
  <si>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</si>
  <si>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</si>
  <si>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</si>
  <si>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</si>
  <si>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</si>
  <si>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</si>
  <si>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</si>
  <si>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</si>
  <si>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</si>
  <si>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</si>
  <si>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</si>
  <si>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</si>
  <si>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</si>
  <si>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</si>
  <si>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ОГБУЗ «Центр медицинской профилактики»</t>
  </si>
  <si>
    <t>ОГБУЗ «Поликлиника ТНЦ СО РАН»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</si>
  <si>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</si>
  <si>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</si>
  <si>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</si>
  <si>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</si>
  <si>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</si>
  <si>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</si>
  <si>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</si>
  <si>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</si>
  <si>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</si>
  <si>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</si>
  <si>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</si>
  <si>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</si>
  <si>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</si>
  <si>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</si>
  <si>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</si>
  <si>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</si>
  <si>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</si>
  <si>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</si>
  <si>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</si>
  <si>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</si>
  <si>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</si>
  <si>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</si>
  <si>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</si>
  <si>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</si>
  <si>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</si>
  <si>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</si>
  <si>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</si>
  <si>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</si>
  <si>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ОГАУ «ДИПИ «Лесная дача»</t>
  </si>
  <si>
    <t>ОГАУ «КЦСОН ТО»</t>
  </si>
  <si>
    <t>ОГАУ «ШПИ «Забота»</t>
  </si>
  <si>
    <t>ОГБУ «ДИПИ «Виола» ЗАТО Северск»</t>
  </si>
  <si>
    <t>ОГБУ«ПИ Колпашевского района»</t>
  </si>
  <si>
    <t>ОГБУ «ПИ Томского района»</t>
  </si>
  <si>
    <t>ОГБУ «Итатский ДИПИ»</t>
  </si>
  <si>
    <t>МАОУ ДОД ДЮСШ №2</t>
  </si>
  <si>
    <t>Муниципальное автономное дошкольное образовательное учреждение детский сад комбинированного вида № 6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</si>
  <si>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</si>
  <si>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</si>
  <si>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детский сад  комбинированного вида № 99 г. Томска</t>
  </si>
  <si>
    <t>Северск</t>
  </si>
  <si>
    <t>ОГБОУ «Школа-интернат для обучающихся с нарушениями слуха»</t>
  </si>
  <si>
    <t>МБДОУ детский сад «Солнышко»</t>
  </si>
  <si>
    <t>МБДОУ д/с «Малыш»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</si>
  <si>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</si>
  <si>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</si>
  <si>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</si>
  <si>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</si>
  <si>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</si>
  <si>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</si>
  <si>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</si>
  <si>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</si>
  <si>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</si>
  <si>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</si>
  <si>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</si>
  <si>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</si>
  <si>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</si>
  <si>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</si>
  <si>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</si>
  <si>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ОГБУ «Наргинский ДИПИ Молчановского района»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</si>
  <si>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</si>
  <si>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</si>
  <si>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</si>
  <si>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</si>
  <si>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</si>
  <si>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</si>
  <si>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</si>
  <si>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</si>
  <si>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</si>
  <si>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</si>
  <si>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</si>
  <si>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</si>
  <si>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</si>
  <si>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ОГАУЗ «Моряковская УБ» им. В.С.Демьянова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</si>
  <si>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</si>
  <si>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</si>
  <si>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</si>
  <si>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</si>
  <si>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</si>
  <si>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</si>
  <si>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</si>
  <si>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</si>
  <si>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</si>
  <si>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</si>
  <si>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</si>
  <si>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</si>
  <si>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</si>
  <si>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</si>
  <si>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</si>
  <si>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</si>
  <si>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</si>
  <si>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</si>
  <si>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</si>
  <si>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</si>
  <si>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</si>
  <si>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</si>
  <si>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</si>
  <si>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</si>
  <si>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</si>
  <si>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ОГАУ "ШПИ "Забота"</t>
  </si>
  <si>
    <t>ОГБУ "ДИПИ "Виола" ЗАТО Северск"</t>
  </si>
  <si>
    <t>ОГБУ "ДИПИ Александровского района"</t>
  </si>
  <si>
    <t>ОГБУ "ДИПИ Колпашевского района"</t>
  </si>
  <si>
    <t>ОГБУ "ПИ Томского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</si>
  <si>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</si>
  <si>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</si>
  <si>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</si>
  <si>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</si>
  <si>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</si>
  <si>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</si>
  <si>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</si>
  <si>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</si>
  <si>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ОГКУ для детей с ограниченными возможностями здоровья "Центр помощи детям, оставшимся без попечения родителей, "Росток"</t>
  </si>
  <si>
    <t>МАУ ДО  ДЮСШ № 15</t>
  </si>
  <si>
    <t>Отношение средней заработной платы работников соответствующей категории к среднемесячному доходу от трудовой деятельности по Томской области, %
  (41 175 руб.)</t>
  </si>
  <si>
    <t>Плановое значение средней заработной платы отдельной категории работников на год, руб.</t>
  </si>
  <si>
    <t>МБОУ "Северская школа-интернат для обучающихся с ограниченными возможностями здоровья"</t>
  </si>
  <si>
    <t>МАОУ СОШ №22 г. Томска</t>
  </si>
  <si>
    <t>Муниципальное бюджетное дошкольное образовательное учреждение, Центр развития ребенка № 23 г. Томска (Лоскутово)</t>
  </si>
  <si>
    <t xml:space="preserve">Муниципальное бюджетное дошкольное образовательное учреждение, детский сад  № 104 г. Томска </t>
  </si>
  <si>
    <t xml:space="preserve">Муниципальное бюджетное дошкольное образовательное учреждение, детский сад общеразвивающего вида № 103 
г. Томска </t>
  </si>
  <si>
    <t>МАООУ Санаторно-лесная школа</t>
  </si>
  <si>
    <t>ОГКОУ "Моряковская школа-интернат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</si>
</sst>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PT Astra Serif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7" fillId="0" borderId="0"/>
    <xf numFmtId="0" fontId="8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6" fillId="0" borderId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6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4" fillId="0" borderId="0"/>
    <xf numFmtId="0" fontId="4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" fillId="0" borderId="0"/>
  </cellStyleXfs>
  <cellXfs count="94">
    <xf numFmtId="0" fontId="0" fillId="0" borderId="0" xfId="0"/>
    <xf numFmtId="0" fontId="11" fillId="2" borderId="0" xfId="0" applyFont="1" applyFill="1"/>
    <xf numFmtId="0" fontId="10" fillId="2" borderId="0" xfId="0" applyFont="1" applyFill="1"/>
    <xf numFmtId="1" fontId="15" fillId="2" borderId="6" xfId="2" applyNumberFormat="1" applyFont="1" applyFill="1" applyBorder="1" applyAlignment="1">
      <alignment horizontal="center" vertical="center" wrapText="1"/>
    </xf>
    <xf numFmtId="0" fontId="18" fillId="2" borderId="0" xfId="0" applyFont="1" applyFill="1"/>
    <xf numFmtId="0" fontId="17" fillId="2" borderId="0" xfId="0" applyFont="1" applyFill="1"/>
    <xf numFmtId="164" fontId="10" fillId="2" borderId="0" xfId="0" applyNumberFormat="1" applyFont="1" applyFill="1" applyAlignment="1">
      <alignment horizontal="center"/>
    </xf>
    <xf numFmtId="164" fontId="10" fillId="2" borderId="0" xfId="0" applyNumberFormat="1" applyFont="1" applyFill="1"/>
    <xf numFmtId="3" fontId="10" fillId="2" borderId="0" xfId="0" applyNumberFormat="1" applyFont="1" applyFill="1"/>
    <xf numFmtId="3" fontId="15" fillId="2" borderId="5" xfId="2" applyNumberFormat="1" applyFont="1" applyFill="1" applyBorder="1" applyAlignment="1">
      <alignment horizontal="center" vertical="center" wrapText="1"/>
    </xf>
    <xf numFmtId="3" fontId="15" fillId="2" borderId="6" xfId="2" applyNumberFormat="1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left" vertical="center" wrapText="1"/>
    </xf>
    <xf numFmtId="164" fontId="16" fillId="0" borderId="6" xfId="1" applyNumberFormat="1" applyFont="1" applyFill="1" applyBorder="1" applyAlignment="1">
      <alignment horizontal="center" vertical="center" wrapText="1"/>
    </xf>
    <xf numFmtId="3" fontId="16" fillId="0" borderId="6" xfId="1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3" fontId="16" fillId="0" borderId="6" xfId="1" applyNumberFormat="1" applyFont="1" applyFill="1" applyBorder="1" applyAlignment="1">
      <alignment horizontal="center" vertical="center"/>
    </xf>
    <xf numFmtId="165" fontId="16" fillId="0" borderId="6" xfId="1" applyNumberFormat="1" applyFont="1" applyFill="1" applyBorder="1" applyAlignment="1">
      <alignment horizontal="center" vertical="center"/>
    </xf>
    <xf numFmtId="4" fontId="19" fillId="2" borderId="8" xfId="17" applyNumberFormat="1" applyFont="1" applyFill="1" applyBorder="1"/>
    <xf numFmtId="164" fontId="15" fillId="0" borderId="6" xfId="1" applyNumberFormat="1" applyFont="1" applyFill="1" applyBorder="1" applyAlignment="1">
      <alignment horizontal="center" vertical="center" wrapText="1"/>
    </xf>
    <xf numFmtId="3" fontId="15" fillId="0" borderId="6" xfId="1" applyNumberFormat="1" applyFont="1" applyFill="1" applyBorder="1" applyAlignment="1">
      <alignment horizontal="center" vertical="center" wrapText="1"/>
    </xf>
    <xf numFmtId="3" fontId="19" fillId="0" borderId="6" xfId="18" applyNumberFormat="1" applyFont="1" applyFill="1" applyBorder="1" applyAlignment="1">
      <alignment horizontal="center" vertical="center"/>
    </xf>
    <xf numFmtId="3" fontId="19" fillId="0" borderId="6" xfId="17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2" borderId="0" xfId="0" applyFont="1" applyFill="1" applyBorder="1"/>
    <xf numFmtId="3" fontId="21" fillId="0" borderId="6" xfId="0" applyNumberFormat="1" applyFont="1" applyFill="1" applyBorder="1" applyAlignment="1">
      <alignment horizontal="center" vertical="center" wrapText="1"/>
    </xf>
    <xf numFmtId="3" fontId="20" fillId="0" borderId="6" xfId="17" applyNumberFormat="1" applyFont="1" applyFill="1" applyBorder="1" applyAlignment="1">
      <alignment horizontal="center" vertical="center" wrapText="1"/>
    </xf>
    <xf numFmtId="164" fontId="14" fillId="0" borderId="6" xfId="21" applyNumberFormat="1" applyFont="1" applyFill="1" applyBorder="1" applyAlignment="1">
      <alignment horizontal="center" vertical="center"/>
    </xf>
    <xf numFmtId="171" fontId="14" fillId="0" borderId="6" xfId="20" applyNumberFormat="1" applyFont="1" applyFill="1" applyBorder="1" applyAlignment="1">
      <alignment horizontal="center" vertical="center"/>
    </xf>
    <xf numFmtId="3" fontId="19" fillId="0" borderId="6" xfId="1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/>
    <xf numFmtId="0" fontId="15" fillId="0" borderId="0" xfId="0" applyFont="1" applyFill="1" applyAlignment="1">
      <alignment wrapText="1"/>
    </xf>
    <xf numFmtId="164" fontId="15" fillId="0" borderId="3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Alignment="1">
      <alignment horizontal="center" vertical="center" wrapText="1"/>
    </xf>
    <xf numFmtId="0" fontId="14" fillId="0" borderId="6" xfId="1" applyFont="1" applyFill="1" applyBorder="1" applyAlignment="1">
      <alignment horizontal="left" vertical="center" wrapText="1"/>
    </xf>
    <xf numFmtId="164" fontId="12" fillId="0" borderId="6" xfId="1" applyNumberFormat="1" applyFont="1" applyFill="1" applyBorder="1" applyAlignment="1">
      <alignment horizontal="center" vertical="center" wrapText="1"/>
    </xf>
    <xf numFmtId="164" fontId="14" fillId="0" borderId="6" xfId="1" applyNumberFormat="1" applyFont="1" applyFill="1" applyBorder="1" applyAlignment="1">
      <alignment horizontal="center" vertical="center" wrapText="1"/>
    </xf>
    <xf numFmtId="3" fontId="14" fillId="0" borderId="6" xfId="1" applyNumberFormat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3" fontId="16" fillId="0" borderId="6" xfId="23" applyNumberFormat="1" applyFont="1" applyFill="1" applyBorder="1" applyAlignment="1">
      <alignment horizontal="center" vertical="center"/>
    </xf>
    <xf numFmtId="171" fontId="14" fillId="0" borderId="6" xfId="20" applyNumberFormat="1" applyFont="1" applyFill="1" applyBorder="1" applyAlignment="1">
      <alignment horizontal="center"/>
    </xf>
    <xf numFmtId="3" fontId="13" fillId="2" borderId="0" xfId="0" applyNumberFormat="1" applyFont="1" applyFill="1" applyBorder="1" applyAlignment="1"/>
    <xf numFmtId="3" fontId="12" fillId="2" borderId="0" xfId="1" applyNumberFormat="1" applyFont="1" applyFill="1" applyBorder="1" applyAlignment="1">
      <alignment horizontal="right" wrapText="1"/>
    </xf>
    <xf numFmtId="3" fontId="12" fillId="0" borderId="6" xfId="1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164" fontId="14" fillId="0" borderId="6" xfId="23" applyNumberFormat="1" applyFont="1" applyFill="1" applyBorder="1" applyAlignment="1">
      <alignment horizontal="center" vertical="center" wrapText="1"/>
    </xf>
    <xf numFmtId="3" fontId="15" fillId="0" borderId="6" xfId="1" applyNumberFormat="1" applyFont="1" applyFill="1" applyBorder="1" applyAlignment="1">
      <alignment horizontal="center" vertical="center"/>
    </xf>
    <xf numFmtId="165" fontId="24" fillId="0" borderId="6" xfId="0" applyNumberFormat="1" applyFont="1" applyFill="1" applyBorder="1" applyAlignment="1">
      <alignment horizontal="center" vertical="center" wrapText="1"/>
    </xf>
    <xf numFmtId="164" fontId="14" fillId="0" borderId="6" xfId="26" applyNumberFormat="1" applyFont="1" applyFill="1" applyBorder="1" applyAlignment="1">
      <alignment horizontal="center" vertical="center"/>
    </xf>
    <xf numFmtId="43" fontId="0" fillId="0" borderId="0" xfId="20" applyFont="1"/>
    <xf numFmtId="43" fontId="0" fillId="0" borderId="0" xfId="0" applyNumberFormat="1"/>
    <xf numFmtId="165" fontId="21" fillId="0" borderId="6" xfId="0" applyNumberFormat="1" applyFont="1" applyFill="1" applyBorder="1" applyAlignment="1">
      <alignment horizontal="center" vertical="center" wrapText="1"/>
    </xf>
    <xf numFmtId="164" fontId="19" fillId="0" borderId="6" xfId="23" applyNumberFormat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left" vertical="center" wrapText="1"/>
    </xf>
    <xf numFmtId="3" fontId="20" fillId="0" borderId="6" xfId="1" applyNumberFormat="1" applyFont="1" applyFill="1" applyBorder="1" applyAlignment="1">
      <alignment horizontal="center" vertical="center" wrapText="1"/>
    </xf>
    <xf numFmtId="164" fontId="16" fillId="0" borderId="6" xfId="23" applyNumberFormat="1" applyFont="1" applyFill="1" applyBorder="1" applyAlignment="1">
      <alignment horizontal="center" vertical="center" wrapText="1"/>
    </xf>
    <xf numFmtId="3" fontId="16" fillId="0" borderId="6" xfId="23" applyNumberFormat="1" applyFont="1" applyFill="1" applyBorder="1" applyAlignment="1">
      <alignment horizontal="center" vertical="center" wrapText="1"/>
    </xf>
    <xf numFmtId="165" fontId="16" fillId="0" borderId="6" xfId="23" applyNumberFormat="1" applyFont="1" applyFill="1" applyBorder="1" applyAlignment="1">
      <alignment horizontal="center" vertical="center" wrapText="1"/>
    </xf>
    <xf numFmtId="171" fontId="15" fillId="0" borderId="6" xfId="20" applyNumberFormat="1" applyFont="1" applyFill="1" applyBorder="1" applyAlignment="1">
      <alignment horizontal="center" vertical="center" wrapText="1"/>
    </xf>
    <xf numFmtId="165" fontId="16" fillId="0" borderId="6" xfId="1" applyNumberFormat="1" applyFont="1" applyFill="1" applyBorder="1" applyAlignment="1">
      <alignment horizontal="center" vertical="center" wrapText="1"/>
    </xf>
    <xf numFmtId="164" fontId="16" fillId="0" borderId="6" xfId="1" applyNumberFormat="1" applyFont="1" applyFill="1" applyBorder="1" applyAlignment="1">
      <alignment horizontal="center" vertical="center"/>
    </xf>
    <xf numFmtId="171" fontId="16" fillId="0" borderId="6" xfId="20" applyNumberFormat="1" applyFont="1" applyFill="1" applyBorder="1" applyAlignment="1">
      <alignment horizontal="center" vertical="center" wrapText="1"/>
    </xf>
    <xf numFmtId="4" fontId="12" fillId="0" borderId="6" xfId="1" applyNumberFormat="1" applyFont="1" applyFill="1" applyBorder="1" applyAlignment="1">
      <alignment horizontal="center" vertical="center" wrapText="1"/>
    </xf>
    <xf numFmtId="164" fontId="15" fillId="0" borderId="6" xfId="1" applyNumberFormat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3" fontId="12" fillId="2" borderId="0" xfId="1" applyNumberFormat="1" applyFont="1" applyFill="1" applyBorder="1" applyAlignment="1">
      <alignment horizontal="right" wrapText="1"/>
    </xf>
    <xf numFmtId="3" fontId="13" fillId="2" borderId="0" xfId="0" applyNumberFormat="1" applyFont="1" applyFill="1" applyBorder="1" applyAlignment="1"/>
    <xf numFmtId="0" fontId="14" fillId="2" borderId="1" xfId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15" fillId="2" borderId="1" xfId="2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166" fontId="15" fillId="2" borderId="1" xfId="2" applyNumberFormat="1" applyFont="1" applyFill="1" applyBorder="1" applyAlignment="1">
      <alignment horizontal="center" vertical="center" wrapText="1"/>
    </xf>
    <xf numFmtId="3" fontId="15" fillId="2" borderId="2" xfId="2" applyNumberFormat="1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3" fontId="15" fillId="2" borderId="1" xfId="2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6" fillId="0" borderId="6" xfId="2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7" xfId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horizontal="center" vertical="center" wrapText="1"/>
    </xf>
  </cellXfs>
  <cellStyles count="29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3" xfId="4"/>
    <cellStyle name="Normal 4" xfId="19"/>
    <cellStyle name="Normal 5" xfId="22"/>
    <cellStyle name="Normal 6" xfId="27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2 3" xfId="28"/>
    <cellStyle name="Обычный 3" xfId="5"/>
    <cellStyle name="Обычный 4" xfId="16"/>
    <cellStyle name="Обычный 5" xfId="8"/>
    <cellStyle name="Обычный 6" xfId="18"/>
    <cellStyle name="Обычный 6 2" xfId="25"/>
    <cellStyle name="Обычный 66" xfId="1"/>
    <cellStyle name="Обычный 66 2" xfId="17"/>
    <cellStyle name="Обычный 66 2 2" xfId="24"/>
    <cellStyle name="Обычный 66 3" xfId="23"/>
    <cellStyle name="Обычный 7" xfId="2"/>
    <cellStyle name="Обычный 8" xfId="21"/>
    <cellStyle name="Обычный 9" xfId="26"/>
    <cellStyle name="Финансовый" xfId="20" builtinId="3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K387"/>
  <sheetViews>
    <sheetView tabSelected="1" view="pageBreakPreview" zoomScale="65" zoomScaleNormal="80" zoomScaleSheetLayoutView="65" workbookViewId="0">
      <selection activeCell="E12" sqref="E12"/>
    </sheetView>
  </sheetViews>
  <sheetFormatPr defaultColWidth="9.140625" defaultRowHeight="24.95" customHeight="1" x14ac:dyDescent="0.25"/>
  <cols>
    <col min="1" max="1" width="63.5703125" style="2" customWidth="1"/>
    <col min="2" max="2" width="17.85546875" style="6" customWidth="1"/>
    <col min="3" max="3" width="21.7109375" style="7" customWidth="1"/>
    <col min="4" max="4" width="20.42578125" style="2" customWidth="1"/>
    <col min="5" max="8" width="17.85546875" style="8" customWidth="1"/>
    <col min="9" max="9" width="11.7109375" style="2" hidden="1" customWidth="1"/>
    <col min="10" max="10" width="19.28515625" style="2" customWidth="1"/>
    <col min="11" max="11" width="13" style="2" customWidth="1"/>
    <col min="12" max="12" width="19.7109375" style="2" customWidth="1"/>
    <col min="13" max="13" width="10.28515625" style="2" customWidth="1"/>
    <col min="14" max="18" width="9.140625" style="2" customWidth="1"/>
    <col min="19" max="16384" width="9.140625" style="2"/>
  </cols>
  <sheetData>
    <row r="1" spans="1:18" ht="12" customHeight="1" x14ac:dyDescent="0.25"/>
    <row r="2" spans="1:18" ht="81.75" customHeight="1" x14ac:dyDescent="0.25">
      <c r="A2" s="1"/>
      <c r="F2" s="67" t="s">
        <v>108</v>
      </c>
      <c r="G2" s="68"/>
      <c r="H2" s="68"/>
      <c r="I2" s="17">
        <v>43769</v>
      </c>
    </row>
    <row r="3" spans="1:18" ht="12.75" customHeight="1" x14ac:dyDescent="0.25">
      <c r="F3" s="41"/>
      <c r="G3" s="40"/>
      <c r="H3" s="40"/>
    </row>
    <row r="4" spans="1:18" ht="46.15" customHeight="1" x14ac:dyDescent="0.25">
      <c r="A4" s="69" t="s">
        <v>52</v>
      </c>
      <c r="B4" s="71" t="s">
        <v>0</v>
      </c>
      <c r="C4" s="71" t="s">
        <v>54</v>
      </c>
      <c r="D4" s="73" t="s">
        <v>199</v>
      </c>
      <c r="E4" s="74" t="s">
        <v>55</v>
      </c>
      <c r="F4" s="75"/>
      <c r="G4" s="76" t="s">
        <v>200</v>
      </c>
      <c r="H4" s="76" t="s">
        <v>1</v>
      </c>
    </row>
    <row r="5" spans="1:18" ht="29.45" customHeight="1" x14ac:dyDescent="0.25">
      <c r="A5" s="70"/>
      <c r="B5" s="72"/>
      <c r="C5" s="72"/>
      <c r="D5" s="70"/>
      <c r="E5" s="9" t="s">
        <v>152</v>
      </c>
      <c r="F5" s="9" t="s">
        <v>2</v>
      </c>
      <c r="G5" s="77"/>
      <c r="H5" s="77"/>
      <c r="I5"/>
      <c r="J5"/>
      <c r="K5"/>
      <c r="L5"/>
      <c r="M5"/>
      <c r="N5"/>
      <c r="O5"/>
      <c r="P5"/>
      <c r="Q5"/>
      <c r="R5"/>
    </row>
    <row r="6" spans="1:18" ht="14.25" customHeight="1" x14ac:dyDescent="0.25">
      <c r="A6" s="3">
        <v>1</v>
      </c>
      <c r="B6" s="3">
        <v>2</v>
      </c>
      <c r="C6" s="3">
        <v>3</v>
      </c>
      <c r="D6" s="3">
        <v>4</v>
      </c>
      <c r="E6" s="10">
        <v>5</v>
      </c>
      <c r="F6" s="10">
        <v>6</v>
      </c>
      <c r="G6" s="10">
        <v>7</v>
      </c>
      <c r="H6" s="10" t="s">
        <v>3</v>
      </c>
      <c r="I6"/>
      <c r="J6"/>
      <c r="K6"/>
      <c r="L6"/>
      <c r="M6"/>
      <c r="N6"/>
      <c r="O6"/>
      <c r="P6"/>
      <c r="Q6"/>
      <c r="R6"/>
    </row>
    <row r="7" spans="1:18" ht="35.25" customHeight="1" x14ac:dyDescent="0.25">
      <c r="A7" s="78" t="s">
        <v>4</v>
      </c>
      <c r="B7" s="78"/>
      <c r="C7" s="79"/>
      <c r="D7" s="79"/>
      <c r="E7" s="79"/>
      <c r="F7" s="79"/>
      <c r="G7" s="79"/>
      <c r="H7" s="79"/>
      <c r="I7"/>
      <c r="J7"/>
      <c r="K7"/>
      <c r="L7"/>
      <c r="M7"/>
      <c r="N7"/>
      <c r="O7"/>
      <c r="P7"/>
      <c r="Q7"/>
      <c r="R7"/>
    </row>
    <row r="8" spans="1:18" ht="24.95" customHeight="1" x14ac:dyDescent="0.25">
      <c r="A8" s="80" t="s">
        <v>5</v>
      </c>
      <c r="B8" s="80"/>
      <c r="C8" s="81"/>
      <c r="D8" s="81"/>
      <c r="E8" s="81"/>
      <c r="F8" s="81"/>
      <c r="G8" s="82"/>
      <c r="H8" s="82"/>
      <c r="I8"/>
      <c r="J8"/>
      <c r="K8"/>
      <c r="L8"/>
      <c r="M8"/>
      <c r="N8"/>
      <c r="O8"/>
      <c r="P8"/>
      <c r="Q8"/>
      <c r="R8"/>
    </row>
    <row r="9" spans="1:18" ht="24.95" customHeight="1" x14ac:dyDescent="0.25">
      <c r="A9" s="33" t="s">
        <v>6</v>
      </c>
      <c r="B9" s="35">
        <v>149.69999999999999</v>
      </c>
      <c r="C9" s="34">
        <v>158.80000000000001</v>
      </c>
      <c r="D9" s="45">
        <f>F9/$I$2*100</f>
        <v>230.35983566805646</v>
      </c>
      <c r="E9" s="36">
        <v>101544.08</v>
      </c>
      <c r="F9" s="42">
        <v>100826.19647355164</v>
      </c>
      <c r="G9" s="37">
        <f>E9</f>
        <v>101544.08</v>
      </c>
      <c r="H9" s="37">
        <f>F9-G9</f>
        <v>-717.88352644836414</v>
      </c>
      <c r="I9" s="43"/>
      <c r="J9"/>
      <c r="K9"/>
      <c r="L9"/>
      <c r="M9"/>
      <c r="N9"/>
      <c r="O9"/>
      <c r="P9"/>
      <c r="Q9"/>
      <c r="R9"/>
    </row>
    <row r="10" spans="1:18" ht="39.75" customHeight="1" x14ac:dyDescent="0.25">
      <c r="A10" s="33" t="s">
        <v>7</v>
      </c>
      <c r="B10" s="35">
        <v>59.4</v>
      </c>
      <c r="C10" s="34">
        <v>58.6</v>
      </c>
      <c r="D10" s="45">
        <f t="shared" ref="D10:D73" si="0">F10/$I$2*100</f>
        <v>177.54681724310672</v>
      </c>
      <c r="E10" s="36">
        <v>77646.206000000006</v>
      </c>
      <c r="F10" s="42">
        <v>77710.466439135373</v>
      </c>
      <c r="G10" s="37">
        <f t="shared" ref="G10:G73" si="1">E10</f>
        <v>77646.206000000006</v>
      </c>
      <c r="H10" s="37">
        <f t="shared" ref="H10:H73" si="2">F10-G10</f>
        <v>64.260439135367051</v>
      </c>
      <c r="I10" s="43"/>
      <c r="J10"/>
      <c r="K10"/>
      <c r="L10"/>
      <c r="M10"/>
      <c r="N10"/>
      <c r="O10"/>
      <c r="P10"/>
      <c r="Q10"/>
      <c r="R10"/>
    </row>
    <row r="11" spans="1:18" ht="24.95" customHeight="1" x14ac:dyDescent="0.25">
      <c r="A11" s="33" t="s">
        <v>8</v>
      </c>
      <c r="B11" s="35">
        <v>364.9</v>
      </c>
      <c r="C11" s="34">
        <v>359.40000000000003</v>
      </c>
      <c r="D11" s="45">
        <f t="shared" si="0"/>
        <v>246.49993908467337</v>
      </c>
      <c r="E11" s="36">
        <v>107890.58500000001</v>
      </c>
      <c r="F11" s="42">
        <v>107890.55833797069</v>
      </c>
      <c r="G11" s="37">
        <f t="shared" si="1"/>
        <v>107890.58500000001</v>
      </c>
      <c r="H11" s="37">
        <f t="shared" si="2"/>
        <v>-2.6662029311410151E-2</v>
      </c>
      <c r="I11" s="43"/>
      <c r="J11"/>
      <c r="K11"/>
      <c r="L11"/>
      <c r="M11"/>
      <c r="N11"/>
      <c r="O11"/>
      <c r="P11"/>
      <c r="Q11"/>
      <c r="R11"/>
    </row>
    <row r="12" spans="1:18" ht="24.95" customHeight="1" x14ac:dyDescent="0.25">
      <c r="A12" s="33" t="s">
        <v>9</v>
      </c>
      <c r="B12" s="35">
        <v>38</v>
      </c>
      <c r="C12" s="34">
        <v>36.9</v>
      </c>
      <c r="D12" s="45">
        <f t="shared" si="0"/>
        <v>206.93348959428803</v>
      </c>
      <c r="E12" s="36">
        <v>88894.839000000007</v>
      </c>
      <c r="F12" s="42">
        <v>90572.71906052393</v>
      </c>
      <c r="G12" s="37">
        <f t="shared" si="1"/>
        <v>88894.839000000007</v>
      </c>
      <c r="H12" s="37">
        <f t="shared" si="2"/>
        <v>1677.880060523923</v>
      </c>
      <c r="I12" s="43"/>
      <c r="J12"/>
      <c r="K12"/>
      <c r="L12"/>
      <c r="M12"/>
      <c r="N12"/>
      <c r="O12"/>
      <c r="P12"/>
      <c r="Q12"/>
      <c r="R12"/>
    </row>
    <row r="13" spans="1:18" ht="24.95" customHeight="1" x14ac:dyDescent="0.25">
      <c r="A13" s="33" t="s">
        <v>172</v>
      </c>
      <c r="B13" s="35">
        <v>137</v>
      </c>
      <c r="C13" s="34">
        <v>140.9</v>
      </c>
      <c r="D13" s="45">
        <f t="shared" si="0"/>
        <v>200.74258818082623</v>
      </c>
      <c r="E13" s="36">
        <v>89376.297999999995</v>
      </c>
      <c r="F13" s="42">
        <v>87863.023420865837</v>
      </c>
      <c r="G13" s="37">
        <f t="shared" si="1"/>
        <v>89376.297999999995</v>
      </c>
      <c r="H13" s="37">
        <f t="shared" si="2"/>
        <v>-1513.2745791341586</v>
      </c>
      <c r="I13" s="43"/>
      <c r="J13"/>
      <c r="K13"/>
      <c r="L13"/>
      <c r="M13"/>
      <c r="N13"/>
      <c r="O13"/>
      <c r="P13"/>
      <c r="Q13"/>
      <c r="R13"/>
    </row>
    <row r="14" spans="1:18" ht="31.5" customHeight="1" x14ac:dyDescent="0.25">
      <c r="A14" s="33" t="s">
        <v>10</v>
      </c>
      <c r="B14" s="35">
        <v>18.5</v>
      </c>
      <c r="C14" s="34">
        <v>18.2</v>
      </c>
      <c r="D14" s="45">
        <f t="shared" si="0"/>
        <v>170.94826092061578</v>
      </c>
      <c r="E14" s="36">
        <v>75238.911000000007</v>
      </c>
      <c r="F14" s="42">
        <v>74822.344322344317</v>
      </c>
      <c r="G14" s="37">
        <f t="shared" si="1"/>
        <v>75238.911000000007</v>
      </c>
      <c r="H14" s="37">
        <f t="shared" si="2"/>
        <v>-416.56667765569</v>
      </c>
      <c r="I14" s="43"/>
      <c r="J14"/>
      <c r="K14"/>
      <c r="L14"/>
      <c r="M14"/>
      <c r="N14"/>
      <c r="O14"/>
      <c r="P14"/>
      <c r="Q14"/>
      <c r="R14"/>
    </row>
    <row r="15" spans="1:18" ht="32.25" customHeight="1" x14ac:dyDescent="0.25">
      <c r="A15" s="33" t="s">
        <v>53</v>
      </c>
      <c r="B15" s="35">
        <v>120.2</v>
      </c>
      <c r="C15" s="34">
        <v>128.30000000000001</v>
      </c>
      <c r="D15" s="45">
        <f t="shared" si="0"/>
        <v>197.48510687985015</v>
      </c>
      <c r="E15" s="36">
        <v>86443.774999999994</v>
      </c>
      <c r="F15" s="42">
        <v>86437.256430241614</v>
      </c>
      <c r="G15" s="37">
        <f t="shared" si="1"/>
        <v>86443.774999999994</v>
      </c>
      <c r="H15" s="37">
        <f t="shared" si="2"/>
        <v>-6.5185697583801812</v>
      </c>
      <c r="I15" s="43"/>
      <c r="J15"/>
      <c r="K15"/>
      <c r="L15"/>
      <c r="M15"/>
      <c r="N15"/>
      <c r="O15"/>
      <c r="P15"/>
      <c r="Q15"/>
      <c r="R15"/>
    </row>
    <row r="16" spans="1:18" ht="24.95" customHeight="1" x14ac:dyDescent="0.25">
      <c r="A16" s="33" t="s">
        <v>11</v>
      </c>
      <c r="B16" s="35">
        <v>22</v>
      </c>
      <c r="C16" s="34">
        <v>23.4</v>
      </c>
      <c r="D16" s="45">
        <f t="shared" si="0"/>
        <v>195.00851368154713</v>
      </c>
      <c r="E16" s="36">
        <v>82154.413</v>
      </c>
      <c r="F16" s="42">
        <v>85353.276353276364</v>
      </c>
      <c r="G16" s="37">
        <f t="shared" si="1"/>
        <v>82154.413</v>
      </c>
      <c r="H16" s="37">
        <f t="shared" si="2"/>
        <v>3198.8633532763633</v>
      </c>
      <c r="I16" s="43"/>
      <c r="J16"/>
      <c r="K16"/>
      <c r="L16"/>
      <c r="M16"/>
      <c r="N16"/>
      <c r="O16"/>
      <c r="P16"/>
      <c r="Q16"/>
      <c r="R16"/>
    </row>
    <row r="17" spans="1:18" ht="48.75" customHeight="1" x14ac:dyDescent="0.25">
      <c r="A17" s="33" t="s">
        <v>12</v>
      </c>
      <c r="B17" s="35">
        <v>7.2</v>
      </c>
      <c r="C17" s="34">
        <v>7.3</v>
      </c>
      <c r="D17" s="45">
        <f t="shared" si="0"/>
        <v>189.90317681735294</v>
      </c>
      <c r="E17" s="36">
        <v>82898.486000000004</v>
      </c>
      <c r="F17" s="42">
        <v>83118.721461187204</v>
      </c>
      <c r="G17" s="37">
        <f t="shared" si="1"/>
        <v>82898.486000000004</v>
      </c>
      <c r="H17" s="37">
        <f t="shared" si="2"/>
        <v>220.23546118719969</v>
      </c>
      <c r="I17" s="43"/>
      <c r="J17"/>
      <c r="K17"/>
      <c r="L17"/>
      <c r="M17"/>
      <c r="N17"/>
      <c r="O17"/>
      <c r="P17"/>
      <c r="Q17"/>
      <c r="R17"/>
    </row>
    <row r="18" spans="1:18" ht="24.95" customHeight="1" x14ac:dyDescent="0.25">
      <c r="A18" s="33" t="s">
        <v>13</v>
      </c>
      <c r="B18" s="35">
        <v>9.6999999999999993</v>
      </c>
      <c r="C18" s="34">
        <v>11.9</v>
      </c>
      <c r="D18" s="45">
        <f t="shared" si="0"/>
        <v>114.53689291750881</v>
      </c>
      <c r="E18" s="36">
        <v>50115.504999999997</v>
      </c>
      <c r="F18" s="42">
        <v>50131.652661064429</v>
      </c>
      <c r="G18" s="37">
        <f t="shared" si="1"/>
        <v>50115.504999999997</v>
      </c>
      <c r="H18" s="37">
        <f t="shared" si="2"/>
        <v>16.147661064431304</v>
      </c>
      <c r="I18" s="43"/>
      <c r="J18"/>
      <c r="K18"/>
      <c r="L18"/>
      <c r="M18"/>
      <c r="N18"/>
      <c r="O18"/>
      <c r="P18"/>
      <c r="Q18"/>
      <c r="R18"/>
    </row>
    <row r="19" spans="1:18" ht="24.95" customHeight="1" x14ac:dyDescent="0.25">
      <c r="A19" s="33" t="s">
        <v>14</v>
      </c>
      <c r="B19" s="35">
        <v>9.5</v>
      </c>
      <c r="C19" s="34">
        <v>9</v>
      </c>
      <c r="D19" s="45">
        <f t="shared" si="0"/>
        <v>112.01061464946864</v>
      </c>
      <c r="E19" s="36">
        <v>48846.203999999998</v>
      </c>
      <c r="F19" s="42">
        <v>49025.925925925927</v>
      </c>
      <c r="G19" s="37">
        <f t="shared" si="1"/>
        <v>48846.203999999998</v>
      </c>
      <c r="H19" s="37">
        <f t="shared" si="2"/>
        <v>179.7219259259291</v>
      </c>
      <c r="I19" s="43"/>
      <c r="J19"/>
      <c r="K19"/>
      <c r="L19"/>
      <c r="M19"/>
      <c r="N19"/>
      <c r="O19"/>
      <c r="P19"/>
      <c r="Q19"/>
      <c r="R19"/>
    </row>
    <row r="20" spans="1:18" ht="24.95" customHeight="1" x14ac:dyDescent="0.25">
      <c r="A20" s="33" t="s">
        <v>15</v>
      </c>
      <c r="B20" s="35">
        <v>16.100000000000001</v>
      </c>
      <c r="C20" s="34">
        <v>16</v>
      </c>
      <c r="D20" s="45">
        <f t="shared" si="0"/>
        <v>277.90788000639719</v>
      </c>
      <c r="E20" s="36">
        <v>101938.00099999999</v>
      </c>
      <c r="F20" s="42">
        <v>121637.49999999999</v>
      </c>
      <c r="G20" s="37">
        <f t="shared" si="1"/>
        <v>101938.00099999999</v>
      </c>
      <c r="H20" s="37">
        <f t="shared" si="2"/>
        <v>19699.498999999996</v>
      </c>
      <c r="I20" s="43"/>
      <c r="J20"/>
      <c r="K20"/>
      <c r="L20"/>
      <c r="M20"/>
      <c r="N20"/>
      <c r="O20"/>
      <c r="P20"/>
      <c r="Q20"/>
      <c r="R20"/>
    </row>
    <row r="21" spans="1:18" ht="36.75" customHeight="1" x14ac:dyDescent="0.25">
      <c r="A21" s="33" t="s">
        <v>16</v>
      </c>
      <c r="B21" s="35">
        <v>28.3</v>
      </c>
      <c r="C21" s="34">
        <v>29.2</v>
      </c>
      <c r="D21" s="45">
        <f t="shared" si="0"/>
        <v>161.69885673133891</v>
      </c>
      <c r="E21" s="36">
        <v>70774.472999999998</v>
      </c>
      <c r="F21" s="42">
        <v>70773.972602739726</v>
      </c>
      <c r="G21" s="37">
        <f t="shared" si="1"/>
        <v>70774.472999999998</v>
      </c>
      <c r="H21" s="37">
        <f t="shared" si="2"/>
        <v>-0.50039726027171127</v>
      </c>
      <c r="I21" s="43"/>
      <c r="J21"/>
      <c r="K21"/>
      <c r="L21"/>
      <c r="M21"/>
      <c r="N21"/>
      <c r="O21"/>
      <c r="P21"/>
      <c r="Q21"/>
      <c r="R21"/>
    </row>
    <row r="22" spans="1:18" ht="24.95" customHeight="1" x14ac:dyDescent="0.25">
      <c r="A22" s="33" t="s">
        <v>150</v>
      </c>
      <c r="B22" s="35">
        <v>6.5</v>
      </c>
      <c r="C22" s="34">
        <v>8.1</v>
      </c>
      <c r="D22" s="45">
        <f t="shared" si="0"/>
        <v>118.60810218856628</v>
      </c>
      <c r="E22" s="36">
        <v>50159.273999999998</v>
      </c>
      <c r="F22" s="42">
        <v>51913.580246913574</v>
      </c>
      <c r="G22" s="37">
        <f t="shared" si="1"/>
        <v>50159.273999999998</v>
      </c>
      <c r="H22" s="37">
        <f t="shared" si="2"/>
        <v>1754.3062469135766</v>
      </c>
      <c r="I22" s="43"/>
      <c r="J22"/>
      <c r="K22"/>
      <c r="L22"/>
      <c r="M22"/>
      <c r="N22"/>
      <c r="O22"/>
      <c r="P22"/>
      <c r="Q22"/>
      <c r="R22"/>
    </row>
    <row r="23" spans="1:18" ht="24.95" customHeight="1" x14ac:dyDescent="0.25">
      <c r="A23" s="33" t="s">
        <v>17</v>
      </c>
      <c r="B23" s="35">
        <v>6</v>
      </c>
      <c r="C23" s="34">
        <v>4.8</v>
      </c>
      <c r="D23" s="45">
        <f t="shared" si="0"/>
        <v>108.39736901561483</v>
      </c>
      <c r="E23" s="36">
        <v>47445.596000000005</v>
      </c>
      <c r="F23" s="42">
        <v>47444.444444444453</v>
      </c>
      <c r="G23" s="37">
        <f t="shared" si="1"/>
        <v>47445.596000000005</v>
      </c>
      <c r="H23" s="37">
        <f t="shared" si="2"/>
        <v>-1.151555555552477</v>
      </c>
      <c r="I23" s="43"/>
      <c r="J23"/>
      <c r="K23"/>
      <c r="L23"/>
      <c r="M23"/>
      <c r="N23"/>
      <c r="O23"/>
      <c r="P23"/>
      <c r="Q23"/>
      <c r="R23"/>
    </row>
    <row r="24" spans="1:18" ht="24.95" customHeight="1" x14ac:dyDescent="0.25">
      <c r="A24" s="33" t="s">
        <v>56</v>
      </c>
      <c r="B24" s="35">
        <v>113.3</v>
      </c>
      <c r="C24" s="34">
        <v>113.6</v>
      </c>
      <c r="D24" s="45">
        <f t="shared" si="0"/>
        <v>242.89585518165845</v>
      </c>
      <c r="E24" s="36">
        <v>108109.43</v>
      </c>
      <c r="F24" s="42">
        <v>106313.0868544601</v>
      </c>
      <c r="G24" s="37">
        <f t="shared" si="1"/>
        <v>108109.43</v>
      </c>
      <c r="H24" s="37">
        <f t="shared" si="2"/>
        <v>-1796.3431455398968</v>
      </c>
      <c r="I24" s="43"/>
      <c r="J24"/>
      <c r="K24"/>
      <c r="L24"/>
      <c r="M24"/>
      <c r="N24"/>
      <c r="O24"/>
      <c r="P24"/>
      <c r="Q24"/>
      <c r="R24"/>
    </row>
    <row r="25" spans="1:18" ht="24.95" customHeight="1" x14ac:dyDescent="0.25">
      <c r="A25" s="33" t="s">
        <v>18</v>
      </c>
      <c r="B25" s="35">
        <v>24.7</v>
      </c>
      <c r="C25" s="34">
        <v>25</v>
      </c>
      <c r="D25" s="45">
        <f t="shared" si="0"/>
        <v>284.73729504139158</v>
      </c>
      <c r="E25" s="36">
        <v>122465.66200000001</v>
      </c>
      <c r="F25" s="42">
        <v>124626.66666666667</v>
      </c>
      <c r="G25" s="37">
        <f t="shared" si="1"/>
        <v>122465.66200000001</v>
      </c>
      <c r="H25" s="37">
        <f t="shared" si="2"/>
        <v>2161.0046666666603</v>
      </c>
      <c r="I25" s="43"/>
      <c r="J25"/>
      <c r="K25"/>
      <c r="L25"/>
      <c r="M25"/>
      <c r="N25"/>
      <c r="O25"/>
      <c r="P25"/>
      <c r="Q25"/>
      <c r="R25"/>
    </row>
    <row r="26" spans="1:18" ht="24.95" customHeight="1" x14ac:dyDescent="0.25">
      <c r="A26" s="33" t="s">
        <v>57</v>
      </c>
      <c r="B26" s="35">
        <v>40.799999999999997</v>
      </c>
      <c r="C26" s="34">
        <v>39.799999999999997</v>
      </c>
      <c r="D26" s="45">
        <f t="shared" si="0"/>
        <v>167.50227410212432</v>
      </c>
      <c r="E26" s="36">
        <v>63377.512000000002</v>
      </c>
      <c r="F26" s="42">
        <v>73314.070351758797</v>
      </c>
      <c r="G26" s="37">
        <f t="shared" si="1"/>
        <v>63377.512000000002</v>
      </c>
      <c r="H26" s="37">
        <f t="shared" si="2"/>
        <v>9936.5583517587947</v>
      </c>
      <c r="I26" s="43"/>
      <c r="J26"/>
      <c r="K26"/>
      <c r="L26"/>
      <c r="M26"/>
      <c r="N26"/>
      <c r="O26"/>
      <c r="P26"/>
      <c r="Q26"/>
      <c r="R26"/>
    </row>
    <row r="27" spans="1:18" ht="24.95" customHeight="1" x14ac:dyDescent="0.25">
      <c r="A27" s="33" t="s">
        <v>157</v>
      </c>
      <c r="B27" s="18">
        <v>0</v>
      </c>
      <c r="C27" s="18">
        <v>0</v>
      </c>
      <c r="D27" s="45">
        <f t="shared" si="0"/>
        <v>0</v>
      </c>
      <c r="E27" s="19">
        <v>0</v>
      </c>
      <c r="F27" s="46">
        <v>0</v>
      </c>
      <c r="G27" s="37">
        <f t="shared" si="1"/>
        <v>0</v>
      </c>
      <c r="H27" s="37">
        <f t="shared" si="2"/>
        <v>0</v>
      </c>
      <c r="I27" s="43"/>
      <c r="J27"/>
      <c r="K27"/>
      <c r="L27"/>
      <c r="M27"/>
      <c r="N27"/>
      <c r="O27"/>
      <c r="P27"/>
      <c r="Q27"/>
      <c r="R27"/>
    </row>
    <row r="28" spans="1:18" ht="24.95" customHeight="1" x14ac:dyDescent="0.25">
      <c r="A28" s="33" t="s">
        <v>85</v>
      </c>
      <c r="B28" s="18">
        <v>5.5</v>
      </c>
      <c r="C28" s="34">
        <v>4.4000000000000004</v>
      </c>
      <c r="D28" s="45">
        <f t="shared" si="0"/>
        <v>224.64702774968032</v>
      </c>
      <c r="E28" s="36">
        <v>98173.867000000013</v>
      </c>
      <c r="F28" s="42">
        <v>98325.757575757583</v>
      </c>
      <c r="G28" s="37">
        <f t="shared" si="1"/>
        <v>98173.867000000013</v>
      </c>
      <c r="H28" s="37">
        <f t="shared" si="2"/>
        <v>151.89057575757033</v>
      </c>
      <c r="I28" s="43"/>
      <c r="J28"/>
      <c r="K28"/>
      <c r="L28"/>
      <c r="M28"/>
      <c r="N28"/>
      <c r="O28"/>
      <c r="P28"/>
      <c r="Q28"/>
      <c r="R28"/>
    </row>
    <row r="29" spans="1:18" ht="24.95" customHeight="1" x14ac:dyDescent="0.25">
      <c r="A29" s="33" t="s">
        <v>86</v>
      </c>
      <c r="B29" s="35">
        <v>23</v>
      </c>
      <c r="C29" s="34">
        <v>24.6</v>
      </c>
      <c r="D29" s="45">
        <f t="shared" si="0"/>
        <v>257.10553205511491</v>
      </c>
      <c r="E29" s="36">
        <v>112442.561</v>
      </c>
      <c r="F29" s="42">
        <v>112532.52032520324</v>
      </c>
      <c r="G29" s="37">
        <f t="shared" si="1"/>
        <v>112442.561</v>
      </c>
      <c r="H29" s="37">
        <f t="shared" si="2"/>
        <v>89.959325203235494</v>
      </c>
      <c r="I29" s="43"/>
      <c r="J29"/>
      <c r="K29"/>
      <c r="L29"/>
      <c r="M29"/>
      <c r="N29"/>
      <c r="O29"/>
      <c r="P29"/>
      <c r="Q29"/>
      <c r="R29"/>
    </row>
    <row r="30" spans="1:18" ht="24.95" customHeight="1" x14ac:dyDescent="0.25">
      <c r="A30" s="33" t="s">
        <v>87</v>
      </c>
      <c r="B30" s="35">
        <v>94.8</v>
      </c>
      <c r="C30" s="34">
        <v>94.3</v>
      </c>
      <c r="D30" s="45">
        <f t="shared" si="0"/>
        <v>193.06426382067662</v>
      </c>
      <c r="E30" s="36">
        <v>83642.558999999994</v>
      </c>
      <c r="F30" s="42">
        <v>84502.297631671958</v>
      </c>
      <c r="G30" s="37">
        <f t="shared" si="1"/>
        <v>83642.558999999994</v>
      </c>
      <c r="H30" s="37">
        <f t="shared" si="2"/>
        <v>859.73863167196396</v>
      </c>
      <c r="I30" s="43"/>
      <c r="J30"/>
      <c r="K30"/>
      <c r="L30"/>
      <c r="M30"/>
      <c r="N30"/>
      <c r="O30"/>
      <c r="P30"/>
      <c r="Q30"/>
      <c r="R30"/>
    </row>
    <row r="31" spans="1:18" ht="24.95" customHeight="1" x14ac:dyDescent="0.25">
      <c r="A31" s="33" t="s">
        <v>88</v>
      </c>
      <c r="B31" s="35">
        <v>37.700000000000003</v>
      </c>
      <c r="C31" s="34">
        <v>34</v>
      </c>
      <c r="D31" s="45">
        <f t="shared" si="0"/>
        <v>250.88936166209498</v>
      </c>
      <c r="E31" s="36">
        <v>101762.925</v>
      </c>
      <c r="F31" s="42">
        <v>109811.76470588236</v>
      </c>
      <c r="G31" s="37">
        <f t="shared" si="1"/>
        <v>101762.925</v>
      </c>
      <c r="H31" s="37">
        <f t="shared" si="2"/>
        <v>8048.8397058823612</v>
      </c>
      <c r="I31" s="43"/>
      <c r="J31"/>
      <c r="K31"/>
      <c r="L31"/>
      <c r="M31"/>
      <c r="N31"/>
      <c r="O31"/>
      <c r="P31"/>
      <c r="Q31"/>
      <c r="R31"/>
    </row>
    <row r="32" spans="1:18" ht="24.95" customHeight="1" x14ac:dyDescent="0.25">
      <c r="A32" s="33" t="s">
        <v>89</v>
      </c>
      <c r="B32" s="35">
        <v>37.9</v>
      </c>
      <c r="C32" s="34">
        <v>37.299999999999997</v>
      </c>
      <c r="D32" s="45">
        <f t="shared" si="0"/>
        <v>262.10192673939679</v>
      </c>
      <c r="E32" s="36">
        <v>111304.56700000001</v>
      </c>
      <c r="F32" s="42">
        <v>114719.39231456658</v>
      </c>
      <c r="G32" s="37">
        <f t="shared" si="1"/>
        <v>111304.56700000001</v>
      </c>
      <c r="H32" s="37">
        <f t="shared" si="2"/>
        <v>3414.8253145665658</v>
      </c>
      <c r="I32" s="43"/>
      <c r="J32"/>
      <c r="K32"/>
      <c r="L32"/>
      <c r="M32"/>
      <c r="N32"/>
      <c r="O32"/>
      <c r="P32"/>
      <c r="Q32"/>
      <c r="R32"/>
    </row>
    <row r="33" spans="1:18" ht="24.95" customHeight="1" x14ac:dyDescent="0.25">
      <c r="A33" s="33" t="s">
        <v>90</v>
      </c>
      <c r="B33" s="35">
        <v>29.1</v>
      </c>
      <c r="C33" s="34">
        <v>25.8</v>
      </c>
      <c r="D33" s="45">
        <f t="shared" si="0"/>
        <v>203.32550447046901</v>
      </c>
      <c r="E33" s="36">
        <v>84167.787000000011</v>
      </c>
      <c r="F33" s="42">
        <v>88993.540051679578</v>
      </c>
      <c r="G33" s="37">
        <f t="shared" si="1"/>
        <v>84167.787000000011</v>
      </c>
      <c r="H33" s="37">
        <f t="shared" si="2"/>
        <v>4825.7530516795669</v>
      </c>
      <c r="I33" s="43"/>
      <c r="J33"/>
      <c r="K33"/>
      <c r="L33"/>
      <c r="M33"/>
      <c r="N33"/>
      <c r="O33"/>
      <c r="P33"/>
      <c r="Q33"/>
      <c r="R33"/>
    </row>
    <row r="34" spans="1:18" ht="24.95" customHeight="1" x14ac:dyDescent="0.25">
      <c r="A34" s="33" t="s">
        <v>91</v>
      </c>
      <c r="B34" s="35">
        <v>49</v>
      </c>
      <c r="C34" s="34">
        <v>49.6</v>
      </c>
      <c r="D34" s="45">
        <f t="shared" si="0"/>
        <v>252.15163086163258</v>
      </c>
      <c r="E34" s="36">
        <v>108547.12</v>
      </c>
      <c r="F34" s="42">
        <v>110364.24731182796</v>
      </c>
      <c r="G34" s="37">
        <f t="shared" si="1"/>
        <v>108547.12</v>
      </c>
      <c r="H34" s="37">
        <f t="shared" si="2"/>
        <v>1817.1273118279641</v>
      </c>
      <c r="I34" s="43"/>
      <c r="J34"/>
      <c r="K34"/>
      <c r="L34"/>
      <c r="M34"/>
      <c r="N34"/>
      <c r="O34"/>
      <c r="P34"/>
      <c r="Q34"/>
      <c r="R34"/>
    </row>
    <row r="35" spans="1:18" ht="24.95" customHeight="1" x14ac:dyDescent="0.25">
      <c r="A35" s="33" t="s">
        <v>58</v>
      </c>
      <c r="B35" s="35">
        <v>41.1</v>
      </c>
      <c r="C35" s="34">
        <v>39.6</v>
      </c>
      <c r="D35" s="45">
        <f t="shared" si="0"/>
        <v>190.2569604596153</v>
      </c>
      <c r="E35" s="36">
        <v>83423.713999999993</v>
      </c>
      <c r="F35" s="42">
        <v>83273.569023569013</v>
      </c>
      <c r="G35" s="37">
        <f t="shared" si="1"/>
        <v>83423.713999999993</v>
      </c>
      <c r="H35" s="37">
        <f t="shared" si="2"/>
        <v>-150.14497643098002</v>
      </c>
      <c r="I35" s="43"/>
      <c r="J35"/>
      <c r="K35"/>
      <c r="L35"/>
      <c r="M35"/>
      <c r="N35"/>
      <c r="O35"/>
      <c r="P35"/>
      <c r="Q35"/>
      <c r="R35"/>
    </row>
    <row r="36" spans="1:18" ht="24.95" customHeight="1" x14ac:dyDescent="0.25">
      <c r="A36" s="33" t="s">
        <v>92</v>
      </c>
      <c r="B36" s="35">
        <v>123.5</v>
      </c>
      <c r="C36" s="34">
        <v>120</v>
      </c>
      <c r="D36" s="45">
        <f t="shared" si="0"/>
        <v>265.1826127573803</v>
      </c>
      <c r="E36" s="36">
        <v>116075.38799999999</v>
      </c>
      <c r="F36" s="42">
        <v>116067.77777777778</v>
      </c>
      <c r="G36" s="37">
        <f t="shared" si="1"/>
        <v>116075.38799999999</v>
      </c>
      <c r="H36" s="37">
        <f t="shared" si="2"/>
        <v>-7.610222222210723</v>
      </c>
      <c r="I36" s="43"/>
      <c r="J36"/>
      <c r="K36"/>
      <c r="L36"/>
      <c r="M36"/>
      <c r="N36"/>
      <c r="O36"/>
      <c r="P36"/>
      <c r="Q36"/>
      <c r="R36"/>
    </row>
    <row r="37" spans="1:18" ht="24.95" customHeight="1" x14ac:dyDescent="0.25">
      <c r="A37" s="33" t="s">
        <v>93</v>
      </c>
      <c r="B37" s="35">
        <v>41</v>
      </c>
      <c r="C37" s="34">
        <v>41.3</v>
      </c>
      <c r="D37" s="45">
        <f t="shared" si="0"/>
        <v>227.43771961061037</v>
      </c>
      <c r="E37" s="36">
        <v>99224.322999999989</v>
      </c>
      <c r="F37" s="42">
        <v>99547.215496368051</v>
      </c>
      <c r="G37" s="37">
        <f t="shared" si="1"/>
        <v>99224.322999999989</v>
      </c>
      <c r="H37" s="37">
        <f t="shared" si="2"/>
        <v>322.89249636806198</v>
      </c>
      <c r="I37" s="43"/>
      <c r="J37"/>
      <c r="K37"/>
      <c r="L37"/>
      <c r="M37"/>
      <c r="N37"/>
      <c r="O37"/>
      <c r="P37"/>
      <c r="Q37"/>
      <c r="R37"/>
    </row>
    <row r="38" spans="1:18" ht="24.95" customHeight="1" x14ac:dyDescent="0.25">
      <c r="A38" s="33" t="s">
        <v>94</v>
      </c>
      <c r="B38" s="35">
        <v>39</v>
      </c>
      <c r="C38" s="34">
        <v>37.4</v>
      </c>
      <c r="D38" s="45">
        <f t="shared" si="0"/>
        <v>228.80004971815856</v>
      </c>
      <c r="E38" s="36">
        <v>100143.47200000001</v>
      </c>
      <c r="F38" s="42">
        <v>100143.49376114082</v>
      </c>
      <c r="G38" s="37">
        <f t="shared" si="1"/>
        <v>100143.47200000001</v>
      </c>
      <c r="H38" s="37">
        <f t="shared" si="2"/>
        <v>2.1761140815215185E-2</v>
      </c>
      <c r="I38" s="43"/>
      <c r="J38"/>
      <c r="K38"/>
      <c r="L38"/>
      <c r="M38"/>
      <c r="N38"/>
      <c r="O38"/>
      <c r="P38"/>
      <c r="Q38"/>
      <c r="R38"/>
    </row>
    <row r="39" spans="1:18" ht="24.95" customHeight="1" x14ac:dyDescent="0.25">
      <c r="A39" s="33" t="s">
        <v>95</v>
      </c>
      <c r="B39" s="35">
        <v>34</v>
      </c>
      <c r="C39" s="34">
        <v>34.700000000000003</v>
      </c>
      <c r="D39" s="45">
        <f t="shared" si="0"/>
        <v>233.91076665725339</v>
      </c>
      <c r="E39" s="36">
        <v>102550.76700000001</v>
      </c>
      <c r="F39" s="42">
        <v>102380.40345821324</v>
      </c>
      <c r="G39" s="37">
        <f t="shared" si="1"/>
        <v>102550.76700000001</v>
      </c>
      <c r="H39" s="37">
        <f t="shared" si="2"/>
        <v>-170.36354178676265</v>
      </c>
      <c r="I39" s="43"/>
      <c r="J39"/>
      <c r="K39"/>
      <c r="L39"/>
      <c r="M39"/>
      <c r="N39"/>
      <c r="O39"/>
      <c r="P39"/>
      <c r="Q39"/>
      <c r="R39"/>
    </row>
    <row r="40" spans="1:18" ht="24.95" customHeight="1" x14ac:dyDescent="0.25">
      <c r="A40" s="33" t="s">
        <v>96</v>
      </c>
      <c r="B40" s="35">
        <v>43.4</v>
      </c>
      <c r="C40" s="34">
        <v>46</v>
      </c>
      <c r="D40" s="45">
        <f t="shared" si="0"/>
        <v>182.49962500757437</v>
      </c>
      <c r="E40" s="36">
        <v>79878.425000000003</v>
      </c>
      <c r="F40" s="42">
        <v>79878.260869565231</v>
      </c>
      <c r="G40" s="37">
        <f t="shared" si="1"/>
        <v>79878.425000000003</v>
      </c>
      <c r="H40" s="37">
        <f t="shared" si="2"/>
        <v>-0.16413043477223255</v>
      </c>
      <c r="I40" s="43"/>
      <c r="J40"/>
      <c r="K40"/>
      <c r="L40"/>
      <c r="M40"/>
      <c r="N40"/>
      <c r="O40"/>
      <c r="P40"/>
      <c r="Q40"/>
      <c r="R40"/>
    </row>
    <row r="41" spans="1:18" ht="24.95" customHeight="1" x14ac:dyDescent="0.25">
      <c r="A41" s="33" t="s">
        <v>97</v>
      </c>
      <c r="B41" s="35">
        <v>102.2</v>
      </c>
      <c r="C41" s="34">
        <v>98.7</v>
      </c>
      <c r="D41" s="45">
        <f t="shared" si="0"/>
        <v>290.73531931622011</v>
      </c>
      <c r="E41" s="36">
        <v>120102.136</v>
      </c>
      <c r="F41" s="42">
        <v>127251.94191151638</v>
      </c>
      <c r="G41" s="37">
        <f t="shared" si="1"/>
        <v>120102.136</v>
      </c>
      <c r="H41" s="37">
        <f t="shared" si="2"/>
        <v>7149.8059115163778</v>
      </c>
      <c r="I41" s="43"/>
      <c r="J41"/>
      <c r="K41"/>
      <c r="L41"/>
      <c r="M41"/>
      <c r="N41"/>
      <c r="O41"/>
      <c r="P41"/>
      <c r="Q41"/>
      <c r="R41"/>
    </row>
    <row r="42" spans="1:18" ht="24.95" customHeight="1" x14ac:dyDescent="0.25">
      <c r="A42" s="33" t="s">
        <v>98</v>
      </c>
      <c r="B42" s="35">
        <v>15.4</v>
      </c>
      <c r="C42" s="34">
        <v>19</v>
      </c>
      <c r="D42" s="45">
        <f t="shared" si="0"/>
        <v>224.78859306414498</v>
      </c>
      <c r="E42" s="36">
        <v>97079.642000000007</v>
      </c>
      <c r="F42" s="42">
        <v>98387.719298245618</v>
      </c>
      <c r="G42" s="37">
        <f t="shared" si="1"/>
        <v>97079.642000000007</v>
      </c>
      <c r="H42" s="37">
        <f t="shared" si="2"/>
        <v>1308.077298245611</v>
      </c>
      <c r="I42" s="43"/>
      <c r="J42"/>
      <c r="K42"/>
      <c r="L42"/>
      <c r="M42"/>
      <c r="N42"/>
      <c r="O42"/>
      <c r="P42"/>
      <c r="Q42"/>
      <c r="R42"/>
    </row>
    <row r="43" spans="1:18" ht="24.95" customHeight="1" x14ac:dyDescent="0.25">
      <c r="A43" s="33" t="s">
        <v>99</v>
      </c>
      <c r="B43" s="35">
        <v>104.2</v>
      </c>
      <c r="C43" s="34">
        <v>115.3</v>
      </c>
      <c r="D43" s="45">
        <f t="shared" si="0"/>
        <v>200.35803754620693</v>
      </c>
      <c r="E43" s="36">
        <v>87800.614000000001</v>
      </c>
      <c r="F43" s="42">
        <v>87694.709453599309</v>
      </c>
      <c r="G43" s="37">
        <f t="shared" si="1"/>
        <v>87800.614000000001</v>
      </c>
      <c r="H43" s="37">
        <f t="shared" si="2"/>
        <v>-105.9045464006922</v>
      </c>
      <c r="I43" s="43"/>
      <c r="J43"/>
      <c r="K43"/>
      <c r="L43"/>
      <c r="M43"/>
      <c r="N43"/>
      <c r="O43"/>
      <c r="P43"/>
      <c r="Q43"/>
      <c r="R43"/>
    </row>
    <row r="44" spans="1:18" ht="24.95" customHeight="1" x14ac:dyDescent="0.25">
      <c r="A44" s="33" t="s">
        <v>100</v>
      </c>
      <c r="B44" s="35">
        <v>68.099999999999994</v>
      </c>
      <c r="C44" s="34">
        <v>68.099999999999994</v>
      </c>
      <c r="D44" s="45">
        <f t="shared" si="0"/>
        <v>162.38972399785831</v>
      </c>
      <c r="E44" s="36">
        <v>71474.777000000002</v>
      </c>
      <c r="F44" s="42">
        <v>71076.358296622609</v>
      </c>
      <c r="G44" s="37">
        <f t="shared" si="1"/>
        <v>71474.777000000002</v>
      </c>
      <c r="H44" s="37">
        <f t="shared" si="2"/>
        <v>-398.41870337739238</v>
      </c>
      <c r="I44" s="43"/>
      <c r="J44"/>
      <c r="K44"/>
      <c r="L44"/>
      <c r="M44"/>
      <c r="N44"/>
      <c r="O44"/>
      <c r="P44"/>
      <c r="Q44"/>
      <c r="R44"/>
    </row>
    <row r="45" spans="1:18" ht="24.95" customHeight="1" x14ac:dyDescent="0.25">
      <c r="A45" s="33" t="s">
        <v>101</v>
      </c>
      <c r="B45" s="35">
        <v>40.799999999999997</v>
      </c>
      <c r="C45" s="34">
        <v>43.1</v>
      </c>
      <c r="D45" s="45">
        <f t="shared" si="0"/>
        <v>148.86386673536032</v>
      </c>
      <c r="E45" s="36">
        <v>69286.327000000005</v>
      </c>
      <c r="F45" s="42">
        <v>65156.225831399854</v>
      </c>
      <c r="G45" s="37">
        <f t="shared" si="1"/>
        <v>69286.327000000005</v>
      </c>
      <c r="H45" s="37">
        <f t="shared" si="2"/>
        <v>-4130.1011686001511</v>
      </c>
      <c r="I45" s="43"/>
      <c r="J45"/>
      <c r="K45"/>
      <c r="L45"/>
      <c r="M45"/>
      <c r="N45"/>
      <c r="O45"/>
      <c r="P45"/>
      <c r="Q45"/>
      <c r="R45"/>
    </row>
    <row r="46" spans="1:18" ht="24.95" customHeight="1" x14ac:dyDescent="0.25">
      <c r="A46" s="33" t="s">
        <v>158</v>
      </c>
      <c r="B46" s="35">
        <v>11.1</v>
      </c>
      <c r="C46" s="34">
        <v>11.7</v>
      </c>
      <c r="D46" s="45">
        <f t="shared" si="0"/>
        <v>156.66944543546705</v>
      </c>
      <c r="E46" s="36">
        <v>68586.023000000001</v>
      </c>
      <c r="F46" s="42">
        <v>68572.649572649578</v>
      </c>
      <c r="G46" s="37">
        <f t="shared" si="1"/>
        <v>68586.023000000001</v>
      </c>
      <c r="H46" s="37">
        <f t="shared" si="2"/>
        <v>-13.373427350423299</v>
      </c>
      <c r="I46" s="43"/>
      <c r="J46"/>
      <c r="K46"/>
      <c r="L46"/>
      <c r="M46"/>
      <c r="N46"/>
      <c r="O46"/>
      <c r="P46"/>
      <c r="Q46"/>
      <c r="R46"/>
    </row>
    <row r="47" spans="1:18" ht="24.95" customHeight="1" x14ac:dyDescent="0.25">
      <c r="A47" s="33" t="s">
        <v>102</v>
      </c>
      <c r="B47" s="35">
        <v>29.8</v>
      </c>
      <c r="C47" s="34">
        <v>35.200000000000003</v>
      </c>
      <c r="D47" s="45">
        <f t="shared" si="0"/>
        <v>234.53018152462963</v>
      </c>
      <c r="E47" s="36">
        <v>102069.30799999999</v>
      </c>
      <c r="F47" s="42">
        <v>102651.51515151514</v>
      </c>
      <c r="G47" s="37">
        <f t="shared" si="1"/>
        <v>102069.30799999999</v>
      </c>
      <c r="H47" s="37">
        <f t="shared" si="2"/>
        <v>582.20715151514742</v>
      </c>
      <c r="I47" s="43"/>
      <c r="J47"/>
      <c r="K47"/>
      <c r="L47"/>
      <c r="M47"/>
      <c r="N47"/>
      <c r="O47"/>
      <c r="P47"/>
      <c r="Q47"/>
      <c r="R47"/>
    </row>
    <row r="48" spans="1:18" ht="24.95" customHeight="1" x14ac:dyDescent="0.25">
      <c r="A48" s="33" t="s">
        <v>173</v>
      </c>
      <c r="B48" s="35">
        <v>48</v>
      </c>
      <c r="C48" s="34">
        <v>41.3</v>
      </c>
      <c r="D48" s="45">
        <f t="shared" si="0"/>
        <v>207.22004995372379</v>
      </c>
      <c r="E48" s="36">
        <v>81760.491999999998</v>
      </c>
      <c r="F48" s="42">
        <v>90698.143664245363</v>
      </c>
      <c r="G48" s="37">
        <f t="shared" si="1"/>
        <v>81760.491999999998</v>
      </c>
      <c r="H48" s="37">
        <f t="shared" si="2"/>
        <v>8937.6516642453644</v>
      </c>
      <c r="I48" s="43"/>
      <c r="J48"/>
      <c r="K48"/>
      <c r="L48"/>
      <c r="M48"/>
      <c r="N48"/>
      <c r="O48"/>
      <c r="P48"/>
      <c r="Q48"/>
      <c r="R48"/>
    </row>
    <row r="49" spans="1:18" ht="24.95" customHeight="1" x14ac:dyDescent="0.25">
      <c r="A49" s="33" t="s">
        <v>59</v>
      </c>
      <c r="B49" s="35">
        <v>27.8</v>
      </c>
      <c r="C49" s="34">
        <v>30.5</v>
      </c>
      <c r="D49" s="45">
        <f t="shared" si="0"/>
        <v>136.18441677225701</v>
      </c>
      <c r="E49" s="36">
        <v>59875.991999999998</v>
      </c>
      <c r="F49" s="42">
        <v>59606.557377049176</v>
      </c>
      <c r="G49" s="37">
        <f t="shared" si="1"/>
        <v>59875.991999999998</v>
      </c>
      <c r="H49" s="37">
        <f t="shared" si="2"/>
        <v>-269.43462295082281</v>
      </c>
      <c r="I49" s="43"/>
      <c r="J49"/>
      <c r="K49"/>
      <c r="L49"/>
      <c r="M49"/>
      <c r="N49"/>
      <c r="O49"/>
      <c r="P49"/>
      <c r="Q49"/>
      <c r="R49"/>
    </row>
    <row r="50" spans="1:18" ht="24.95" customHeight="1" x14ac:dyDescent="0.25">
      <c r="A50" s="33" t="s">
        <v>60</v>
      </c>
      <c r="B50" s="34">
        <v>0</v>
      </c>
      <c r="C50" s="34">
        <v>0</v>
      </c>
      <c r="D50" s="45">
        <f t="shared" si="0"/>
        <v>0</v>
      </c>
      <c r="E50" s="36">
        <v>0</v>
      </c>
      <c r="F50" s="42">
        <v>0</v>
      </c>
      <c r="G50" s="37">
        <f t="shared" si="1"/>
        <v>0</v>
      </c>
      <c r="H50" s="37">
        <f t="shared" si="2"/>
        <v>0</v>
      </c>
      <c r="I50" s="43"/>
      <c r="J50"/>
      <c r="K50"/>
      <c r="L50"/>
      <c r="M50"/>
      <c r="N50"/>
      <c r="O50"/>
      <c r="P50"/>
      <c r="Q50"/>
      <c r="R50"/>
    </row>
    <row r="51" spans="1:18" ht="24.95" customHeight="1" x14ac:dyDescent="0.25">
      <c r="A51" s="33" t="s">
        <v>61</v>
      </c>
      <c r="B51" s="35">
        <v>75</v>
      </c>
      <c r="C51" s="34">
        <v>77.8</v>
      </c>
      <c r="D51" s="45">
        <f t="shared" si="0"/>
        <v>136.11324687921552</v>
      </c>
      <c r="E51" s="36">
        <v>61013.986000000004</v>
      </c>
      <c r="F51" s="42">
        <v>59575.407026563844</v>
      </c>
      <c r="G51" s="37">
        <f t="shared" si="1"/>
        <v>61013.986000000004</v>
      </c>
      <c r="H51" s="37">
        <f t="shared" si="2"/>
        <v>-1438.5789734361606</v>
      </c>
      <c r="I51" s="43"/>
      <c r="J51"/>
      <c r="K51"/>
      <c r="L51"/>
      <c r="M51"/>
      <c r="N51"/>
      <c r="O51"/>
      <c r="P51"/>
      <c r="Q51"/>
      <c r="R51"/>
    </row>
    <row r="52" spans="1:18" ht="24.95" customHeight="1" x14ac:dyDescent="0.25">
      <c r="A52" s="33" t="s">
        <v>62</v>
      </c>
      <c r="B52" s="35">
        <v>22</v>
      </c>
      <c r="C52" s="34">
        <v>20.2</v>
      </c>
      <c r="D52" s="45">
        <f t="shared" si="0"/>
        <v>136.83072252940298</v>
      </c>
      <c r="E52" s="36">
        <v>59263.226000000002</v>
      </c>
      <c r="F52" s="42">
        <v>59889.438943894391</v>
      </c>
      <c r="G52" s="37">
        <f t="shared" si="1"/>
        <v>59263.226000000002</v>
      </c>
      <c r="H52" s="37">
        <f t="shared" si="2"/>
        <v>626.21294389438845</v>
      </c>
      <c r="I52" s="43"/>
      <c r="J52"/>
      <c r="K52"/>
      <c r="L52"/>
      <c r="M52"/>
      <c r="N52"/>
      <c r="O52"/>
      <c r="P52"/>
      <c r="Q52"/>
      <c r="R52"/>
    </row>
    <row r="53" spans="1:18" ht="24.95" customHeight="1" x14ac:dyDescent="0.25">
      <c r="A53" s="33" t="s">
        <v>63</v>
      </c>
      <c r="B53" s="35">
        <v>125.5</v>
      </c>
      <c r="C53" s="34">
        <v>125.5</v>
      </c>
      <c r="D53" s="45">
        <f t="shared" si="0"/>
        <v>139.78372572145256</v>
      </c>
      <c r="E53" s="36">
        <v>61276.6</v>
      </c>
      <c r="F53" s="42">
        <v>61181.938911022575</v>
      </c>
      <c r="G53" s="37">
        <f t="shared" si="1"/>
        <v>61276.6</v>
      </c>
      <c r="H53" s="37">
        <f t="shared" si="2"/>
        <v>-94.661088977423788</v>
      </c>
      <c r="I53" s="43"/>
      <c r="J53"/>
      <c r="K53"/>
      <c r="L53"/>
      <c r="M53"/>
      <c r="N53"/>
      <c r="O53"/>
      <c r="P53"/>
      <c r="Q53"/>
      <c r="R53"/>
    </row>
    <row r="54" spans="1:18" ht="24.95" customHeight="1" x14ac:dyDescent="0.25">
      <c r="A54" s="33" t="s">
        <v>64</v>
      </c>
      <c r="B54" s="35">
        <v>11.5</v>
      </c>
      <c r="C54" s="34">
        <v>12</v>
      </c>
      <c r="D54" s="45">
        <f t="shared" si="0"/>
        <v>145.53044899865711</v>
      </c>
      <c r="E54" s="36">
        <v>63683.894999999997</v>
      </c>
      <c r="F54" s="42">
        <v>63697.222222222226</v>
      </c>
      <c r="G54" s="37">
        <f t="shared" si="1"/>
        <v>63683.894999999997</v>
      </c>
      <c r="H54" s="37">
        <f t="shared" si="2"/>
        <v>13.327222222229466</v>
      </c>
      <c r="I54" s="43"/>
      <c r="J54"/>
      <c r="K54"/>
      <c r="L54"/>
      <c r="M54"/>
      <c r="N54"/>
      <c r="O54"/>
      <c r="P54"/>
      <c r="Q54"/>
      <c r="R54"/>
    </row>
    <row r="55" spans="1:18" ht="24.95" customHeight="1" x14ac:dyDescent="0.25">
      <c r="A55" s="33" t="s">
        <v>65</v>
      </c>
      <c r="B55" s="35">
        <v>6.3</v>
      </c>
      <c r="C55" s="34">
        <v>4</v>
      </c>
      <c r="D55" s="45">
        <f t="shared" si="0"/>
        <v>181.50212859938918</v>
      </c>
      <c r="E55" s="36">
        <v>79878.425000000003</v>
      </c>
      <c r="F55" s="42">
        <v>79441.666666666657</v>
      </c>
      <c r="G55" s="37">
        <f t="shared" si="1"/>
        <v>79878.425000000003</v>
      </c>
      <c r="H55" s="37">
        <f t="shared" si="2"/>
        <v>-436.75833333334594</v>
      </c>
      <c r="I55" s="43"/>
      <c r="J55"/>
      <c r="K55"/>
      <c r="L55"/>
      <c r="M55"/>
      <c r="N55"/>
      <c r="O55"/>
      <c r="P55"/>
      <c r="Q55"/>
      <c r="R55"/>
    </row>
    <row r="56" spans="1:18" ht="24.95" customHeight="1" x14ac:dyDescent="0.25">
      <c r="A56" s="33" t="s">
        <v>66</v>
      </c>
      <c r="B56" s="35">
        <v>7</v>
      </c>
      <c r="C56" s="34">
        <v>4.5999999999999996</v>
      </c>
      <c r="D56" s="45">
        <f t="shared" si="0"/>
        <v>204.89652361326475</v>
      </c>
      <c r="E56" s="36">
        <v>79615.811000000002</v>
      </c>
      <c r="F56" s="42">
        <v>89681.159420289856</v>
      </c>
      <c r="G56" s="37">
        <f t="shared" si="1"/>
        <v>79615.811000000002</v>
      </c>
      <c r="H56" s="37">
        <f t="shared" si="2"/>
        <v>10065.348420289854</v>
      </c>
      <c r="I56" s="43"/>
      <c r="J56"/>
      <c r="K56"/>
      <c r="L56"/>
      <c r="M56"/>
      <c r="N56"/>
      <c r="O56"/>
      <c r="P56"/>
      <c r="Q56"/>
      <c r="R56"/>
    </row>
    <row r="57" spans="1:18" ht="24.95" customHeight="1" x14ac:dyDescent="0.25">
      <c r="A57" s="33" t="s">
        <v>67</v>
      </c>
      <c r="B57" s="35">
        <v>38.5</v>
      </c>
      <c r="C57" s="34">
        <v>35.700000000000003</v>
      </c>
      <c r="D57" s="45">
        <f t="shared" si="0"/>
        <v>188.45650470504484</v>
      </c>
      <c r="E57" s="36">
        <v>78827.968999999997</v>
      </c>
      <c r="F57" s="42">
        <v>82485.527544351076</v>
      </c>
      <c r="G57" s="37">
        <f t="shared" si="1"/>
        <v>78827.968999999997</v>
      </c>
      <c r="H57" s="37">
        <f t="shared" si="2"/>
        <v>3657.558544351079</v>
      </c>
      <c r="I57" s="43"/>
      <c r="J57"/>
      <c r="K57"/>
      <c r="L57"/>
      <c r="M57"/>
      <c r="N57"/>
      <c r="O57"/>
      <c r="P57"/>
      <c r="Q57"/>
      <c r="R57"/>
    </row>
    <row r="58" spans="1:18" ht="24.95" customHeight="1" x14ac:dyDescent="0.25">
      <c r="A58" s="33" t="s">
        <v>68</v>
      </c>
      <c r="B58" s="35">
        <v>72.3</v>
      </c>
      <c r="C58" s="34">
        <v>66</v>
      </c>
      <c r="D58" s="45">
        <f t="shared" si="0"/>
        <v>265.53432148716479</v>
      </c>
      <c r="E58" s="36">
        <v>98917.94</v>
      </c>
      <c r="F58" s="42">
        <v>116221.71717171716</v>
      </c>
      <c r="G58" s="37">
        <f t="shared" si="1"/>
        <v>98917.94</v>
      </c>
      <c r="H58" s="37">
        <f t="shared" si="2"/>
        <v>17303.777171717156</v>
      </c>
      <c r="I58" s="43"/>
      <c r="J58"/>
      <c r="K58"/>
      <c r="L58"/>
      <c r="M58"/>
      <c r="N58"/>
      <c r="O58"/>
      <c r="P58"/>
      <c r="Q58"/>
      <c r="R58"/>
    </row>
    <row r="59" spans="1:18" ht="24.95" customHeight="1" x14ac:dyDescent="0.25">
      <c r="A59" s="33" t="s">
        <v>69</v>
      </c>
      <c r="B59" s="35">
        <v>55.8</v>
      </c>
      <c r="C59" s="34">
        <v>52.3</v>
      </c>
      <c r="D59" s="45">
        <f t="shared" si="0"/>
        <v>156.24644832383169</v>
      </c>
      <c r="E59" s="36">
        <v>69417.633999999991</v>
      </c>
      <c r="F59" s="42">
        <v>68387.507966857884</v>
      </c>
      <c r="G59" s="37">
        <f t="shared" si="1"/>
        <v>69417.633999999991</v>
      </c>
      <c r="H59" s="37">
        <f t="shared" si="2"/>
        <v>-1030.1260331421072</v>
      </c>
      <c r="I59" s="43"/>
      <c r="J59"/>
      <c r="K59"/>
      <c r="L59"/>
      <c r="M59"/>
      <c r="N59"/>
      <c r="O59"/>
      <c r="P59"/>
      <c r="Q59"/>
      <c r="R59"/>
    </row>
    <row r="60" spans="1:18" ht="37.5" customHeight="1" x14ac:dyDescent="0.25">
      <c r="A60" s="33" t="s">
        <v>70</v>
      </c>
      <c r="B60" s="35">
        <v>176.4</v>
      </c>
      <c r="C60" s="34">
        <v>187.7</v>
      </c>
      <c r="D60" s="45">
        <f t="shared" si="0"/>
        <v>207.21102346626222</v>
      </c>
      <c r="E60" s="36">
        <v>90164.14</v>
      </c>
      <c r="F60" s="42">
        <v>90694.192860948315</v>
      </c>
      <c r="G60" s="37">
        <f t="shared" si="1"/>
        <v>90164.14</v>
      </c>
      <c r="H60" s="37">
        <f t="shared" si="2"/>
        <v>530.05286094831536</v>
      </c>
      <c r="I60" s="43"/>
      <c r="J60"/>
      <c r="K60"/>
      <c r="L60"/>
      <c r="M60"/>
      <c r="N60"/>
      <c r="O60"/>
      <c r="P60"/>
      <c r="Q60"/>
      <c r="R60"/>
    </row>
    <row r="61" spans="1:18" ht="24.95" customHeight="1" x14ac:dyDescent="0.25">
      <c r="A61" s="33" t="s">
        <v>71</v>
      </c>
      <c r="B61" s="35">
        <v>55.3</v>
      </c>
      <c r="C61" s="34">
        <v>60</v>
      </c>
      <c r="D61" s="45">
        <f t="shared" si="0"/>
        <v>135.6160245328378</v>
      </c>
      <c r="E61" s="36">
        <v>60663.833999999995</v>
      </c>
      <c r="F61" s="42">
        <v>59357.777777777774</v>
      </c>
      <c r="G61" s="37">
        <f t="shared" si="1"/>
        <v>60663.833999999995</v>
      </c>
      <c r="H61" s="37">
        <f t="shared" si="2"/>
        <v>-1306.0562222222215</v>
      </c>
      <c r="I61" s="43"/>
      <c r="J61"/>
      <c r="K61"/>
      <c r="L61"/>
      <c r="M61"/>
      <c r="N61"/>
      <c r="O61"/>
      <c r="P61"/>
      <c r="Q61"/>
      <c r="R61"/>
    </row>
    <row r="62" spans="1:18" ht="24.95" customHeight="1" x14ac:dyDescent="0.25">
      <c r="A62" s="33" t="s">
        <v>72</v>
      </c>
      <c r="B62" s="35">
        <v>11.3</v>
      </c>
      <c r="C62" s="34">
        <v>12.3</v>
      </c>
      <c r="D62" s="45">
        <f t="shared" si="0"/>
        <v>159.46617004610493</v>
      </c>
      <c r="E62" s="36">
        <v>68148.332999999999</v>
      </c>
      <c r="F62" s="42">
        <v>69796.747967479678</v>
      </c>
      <c r="G62" s="37">
        <f t="shared" si="1"/>
        <v>68148.332999999999</v>
      </c>
      <c r="H62" s="37">
        <f t="shared" si="2"/>
        <v>1648.414967479679</v>
      </c>
      <c r="I62" s="43"/>
      <c r="J62"/>
      <c r="K62"/>
      <c r="L62"/>
      <c r="M62"/>
      <c r="N62"/>
      <c r="O62"/>
      <c r="P62"/>
      <c r="Q62"/>
      <c r="R62"/>
    </row>
    <row r="63" spans="1:18" ht="24.95" customHeight="1" x14ac:dyDescent="0.25">
      <c r="A63" s="33" t="s">
        <v>73</v>
      </c>
      <c r="B63" s="35">
        <v>217.8</v>
      </c>
      <c r="C63" s="34">
        <v>212.5</v>
      </c>
      <c r="D63" s="45">
        <f t="shared" si="0"/>
        <v>186.00217989363952</v>
      </c>
      <c r="E63" s="36">
        <v>89726.45</v>
      </c>
      <c r="F63" s="42">
        <v>81411.294117647078</v>
      </c>
      <c r="G63" s="37">
        <f t="shared" si="1"/>
        <v>89726.45</v>
      </c>
      <c r="H63" s="37">
        <f t="shared" si="2"/>
        <v>-8315.1558823529194</v>
      </c>
      <c r="I63" s="43"/>
      <c r="J63"/>
      <c r="K63"/>
      <c r="L63"/>
      <c r="M63"/>
      <c r="N63"/>
      <c r="O63"/>
      <c r="P63"/>
      <c r="Q63"/>
      <c r="R63"/>
    </row>
    <row r="64" spans="1:18" ht="24.95" customHeight="1" x14ac:dyDescent="0.25">
      <c r="A64" s="33" t="s">
        <v>74</v>
      </c>
      <c r="B64" s="35">
        <v>53</v>
      </c>
      <c r="C64" s="34">
        <v>57</v>
      </c>
      <c r="D64" s="45">
        <f t="shared" si="0"/>
        <v>150.16636384078618</v>
      </c>
      <c r="E64" s="36">
        <v>68979.943999999989</v>
      </c>
      <c r="F64" s="42">
        <v>65726.315789473694</v>
      </c>
      <c r="G64" s="37">
        <f t="shared" si="1"/>
        <v>68979.943999999989</v>
      </c>
      <c r="H64" s="37">
        <f t="shared" si="2"/>
        <v>-3253.6282105262944</v>
      </c>
      <c r="I64" s="43"/>
      <c r="J64"/>
      <c r="K64"/>
      <c r="L64"/>
      <c r="M64"/>
      <c r="N64"/>
      <c r="O64"/>
      <c r="P64"/>
      <c r="Q64"/>
      <c r="R64"/>
    </row>
    <row r="65" spans="1:18" ht="24.95" customHeight="1" x14ac:dyDescent="0.25">
      <c r="A65" s="33" t="s">
        <v>75</v>
      </c>
      <c r="B65" s="35">
        <v>124.4</v>
      </c>
      <c r="C65" s="34">
        <v>125.5</v>
      </c>
      <c r="D65" s="45">
        <f t="shared" si="0"/>
        <v>192.72191925634451</v>
      </c>
      <c r="E65" s="36">
        <v>85218.242999999988</v>
      </c>
      <c r="F65" s="42">
        <v>84352.456839309423</v>
      </c>
      <c r="G65" s="37">
        <f t="shared" si="1"/>
        <v>85218.242999999988</v>
      </c>
      <c r="H65" s="37">
        <f t="shared" si="2"/>
        <v>-865.78616069056443</v>
      </c>
      <c r="I65" s="43"/>
      <c r="J65"/>
      <c r="K65"/>
      <c r="L65"/>
      <c r="M65"/>
      <c r="N65"/>
      <c r="O65"/>
      <c r="P65"/>
      <c r="Q65"/>
      <c r="R65"/>
    </row>
    <row r="66" spans="1:18" ht="24.95" customHeight="1" x14ac:dyDescent="0.25">
      <c r="A66" s="33" t="s">
        <v>76</v>
      </c>
      <c r="B66" s="35">
        <v>200.7</v>
      </c>
      <c r="C66" s="34">
        <v>200.2</v>
      </c>
      <c r="D66" s="45">
        <f t="shared" si="0"/>
        <v>162.94869044532049</v>
      </c>
      <c r="E66" s="36">
        <v>81454.108999999997</v>
      </c>
      <c r="F66" s="42">
        <v>71321.012321012327</v>
      </c>
      <c r="G66" s="37">
        <f t="shared" si="1"/>
        <v>81454.108999999997</v>
      </c>
      <c r="H66" s="37">
        <f t="shared" si="2"/>
        <v>-10133.096678987669</v>
      </c>
      <c r="I66" s="43"/>
      <c r="J66"/>
      <c r="K66"/>
      <c r="L66"/>
      <c r="M66"/>
      <c r="N66"/>
      <c r="O66"/>
      <c r="P66"/>
      <c r="Q66"/>
      <c r="R66"/>
    </row>
    <row r="67" spans="1:18" ht="24.95" customHeight="1" x14ac:dyDescent="0.25">
      <c r="A67" s="33" t="s">
        <v>77</v>
      </c>
      <c r="B67" s="35">
        <v>48.1</v>
      </c>
      <c r="C67" s="34">
        <v>53.7</v>
      </c>
      <c r="D67" s="45">
        <f t="shared" si="0"/>
        <v>239.78803338598684</v>
      </c>
      <c r="E67" s="36">
        <v>104914.29299999999</v>
      </c>
      <c r="F67" s="42">
        <v>104952.82433271258</v>
      </c>
      <c r="G67" s="37">
        <f t="shared" si="1"/>
        <v>104914.29299999999</v>
      </c>
      <c r="H67" s="37">
        <f t="shared" si="2"/>
        <v>38.531332712591393</v>
      </c>
      <c r="I67" s="43"/>
      <c r="J67"/>
      <c r="K67"/>
      <c r="L67"/>
      <c r="M67"/>
      <c r="N67"/>
      <c r="O67"/>
      <c r="P67"/>
      <c r="Q67"/>
      <c r="R67"/>
    </row>
    <row r="68" spans="1:18" ht="24.95" customHeight="1" x14ac:dyDescent="0.25">
      <c r="A68" s="33" t="s">
        <v>78</v>
      </c>
      <c r="B68" s="35">
        <v>12.5</v>
      </c>
      <c r="C68" s="34">
        <v>14.3</v>
      </c>
      <c r="D68" s="45">
        <f t="shared" si="0"/>
        <v>172.13170586562714</v>
      </c>
      <c r="E68" s="36">
        <v>75326.448999999993</v>
      </c>
      <c r="F68" s="42">
        <v>75340.326340326341</v>
      </c>
      <c r="G68" s="37">
        <f t="shared" si="1"/>
        <v>75326.448999999993</v>
      </c>
      <c r="H68" s="37">
        <f t="shared" si="2"/>
        <v>13.877340326347621</v>
      </c>
      <c r="I68" s="43"/>
      <c r="J68"/>
      <c r="K68"/>
      <c r="L68"/>
      <c r="M68"/>
      <c r="N68"/>
      <c r="O68"/>
      <c r="P68"/>
      <c r="Q68"/>
      <c r="R68"/>
    </row>
    <row r="69" spans="1:18" ht="24.95" customHeight="1" x14ac:dyDescent="0.25">
      <c r="A69" s="33" t="s">
        <v>79</v>
      </c>
      <c r="B69" s="35">
        <v>49.5</v>
      </c>
      <c r="C69" s="34">
        <v>48.5</v>
      </c>
      <c r="D69" s="45">
        <f t="shared" si="0"/>
        <v>205.99870658036855</v>
      </c>
      <c r="E69" s="36">
        <v>90032.832999999984</v>
      </c>
      <c r="F69" s="42">
        <v>90163.573883161516</v>
      </c>
      <c r="G69" s="37">
        <f t="shared" si="1"/>
        <v>90032.832999999984</v>
      </c>
      <c r="H69" s="37">
        <f t="shared" si="2"/>
        <v>130.74088316153211</v>
      </c>
      <c r="I69" s="43"/>
      <c r="J69"/>
      <c r="K69"/>
      <c r="L69"/>
      <c r="M69"/>
      <c r="N69"/>
      <c r="O69"/>
      <c r="P69"/>
      <c r="Q69"/>
      <c r="R69"/>
    </row>
    <row r="70" spans="1:18" ht="24.95" customHeight="1" x14ac:dyDescent="0.25">
      <c r="A70" s="33" t="s">
        <v>80</v>
      </c>
      <c r="B70" s="35">
        <v>65.900000000000006</v>
      </c>
      <c r="C70" s="34">
        <v>59</v>
      </c>
      <c r="D70" s="45">
        <f t="shared" si="0"/>
        <v>191.4506733024289</v>
      </c>
      <c r="E70" s="36">
        <v>96466.875999999989</v>
      </c>
      <c r="F70" s="42">
        <v>83796.04519774011</v>
      </c>
      <c r="G70" s="37">
        <f t="shared" si="1"/>
        <v>96466.875999999989</v>
      </c>
      <c r="H70" s="37">
        <f t="shared" si="2"/>
        <v>-12670.830802259879</v>
      </c>
      <c r="I70" s="43"/>
      <c r="J70"/>
      <c r="K70"/>
      <c r="L70"/>
      <c r="M70"/>
      <c r="N70"/>
      <c r="O70"/>
      <c r="P70"/>
      <c r="Q70"/>
      <c r="R70"/>
    </row>
    <row r="71" spans="1:18" ht="24.95" customHeight="1" x14ac:dyDescent="0.25">
      <c r="A71" s="33" t="s">
        <v>81</v>
      </c>
      <c r="B71" s="35">
        <v>90.4</v>
      </c>
      <c r="C71" s="34">
        <v>77</v>
      </c>
      <c r="D71" s="45">
        <f t="shared" si="0"/>
        <v>223.66044322223351</v>
      </c>
      <c r="E71" s="36">
        <v>98261.404999999999</v>
      </c>
      <c r="F71" s="42">
        <v>97893.939393939392</v>
      </c>
      <c r="G71" s="37">
        <f t="shared" si="1"/>
        <v>98261.404999999999</v>
      </c>
      <c r="H71" s="37">
        <f>F71-G71</f>
        <v>-367.46560606060666</v>
      </c>
      <c r="I71" s="43"/>
      <c r="J71"/>
      <c r="K71"/>
      <c r="L71"/>
      <c r="M71"/>
      <c r="N71"/>
      <c r="O71"/>
      <c r="P71"/>
      <c r="Q71"/>
      <c r="R71"/>
    </row>
    <row r="72" spans="1:18" ht="24.95" customHeight="1" x14ac:dyDescent="0.25">
      <c r="A72" s="33" t="s">
        <v>82</v>
      </c>
      <c r="B72" s="35">
        <v>77.8</v>
      </c>
      <c r="C72" s="34">
        <v>100.4</v>
      </c>
      <c r="D72" s="45">
        <f t="shared" si="0"/>
        <v>242.84122695703815</v>
      </c>
      <c r="E72" s="36">
        <v>101806.694</v>
      </c>
      <c r="F72" s="42">
        <v>106289.17662682603</v>
      </c>
      <c r="G72" s="37">
        <f t="shared" si="1"/>
        <v>101806.694</v>
      </c>
      <c r="H72" s="37">
        <f t="shared" si="2"/>
        <v>4482.4826268260222</v>
      </c>
      <c r="I72" s="43"/>
      <c r="J72"/>
      <c r="K72"/>
      <c r="L72"/>
      <c r="M72"/>
      <c r="N72"/>
      <c r="O72"/>
      <c r="P72"/>
      <c r="Q72"/>
      <c r="R72"/>
    </row>
    <row r="73" spans="1:18" ht="24.95" customHeight="1" x14ac:dyDescent="0.25">
      <c r="A73" s="33" t="s">
        <v>83</v>
      </c>
      <c r="B73" s="35">
        <v>13.4</v>
      </c>
      <c r="C73" s="34">
        <v>11.8</v>
      </c>
      <c r="D73" s="45">
        <f t="shared" si="0"/>
        <v>113.88758625309841</v>
      </c>
      <c r="E73" s="36">
        <v>48496.052000000003</v>
      </c>
      <c r="F73" s="42">
        <v>49847.457627118638</v>
      </c>
      <c r="G73" s="37">
        <f t="shared" si="1"/>
        <v>48496.052000000003</v>
      </c>
      <c r="H73" s="37">
        <f t="shared" si="2"/>
        <v>1351.4056271186346</v>
      </c>
      <c r="I73" s="43"/>
      <c r="J73"/>
      <c r="K73"/>
      <c r="L73"/>
      <c r="M73"/>
      <c r="N73"/>
      <c r="O73"/>
      <c r="P73"/>
      <c r="Q73"/>
      <c r="R73"/>
    </row>
    <row r="74" spans="1:18" ht="24.95" customHeight="1" x14ac:dyDescent="0.25">
      <c r="A74" s="33" t="s">
        <v>84</v>
      </c>
      <c r="B74" s="35">
        <v>30</v>
      </c>
      <c r="C74" s="34">
        <v>30.4</v>
      </c>
      <c r="D74" s="45">
        <f t="shared" ref="D74" si="3">F74/$I$2*100</f>
        <v>139.89663837218765</v>
      </c>
      <c r="E74" s="36">
        <v>61451.676000000007</v>
      </c>
      <c r="F74" s="42">
        <v>61231.359649122816</v>
      </c>
      <c r="G74" s="37">
        <f t="shared" ref="G74" si="4">E74</f>
        <v>61451.676000000007</v>
      </c>
      <c r="H74" s="37">
        <f t="shared" ref="H74" si="5">F74-G74</f>
        <v>-220.31635087719042</v>
      </c>
      <c r="I74" s="43"/>
      <c r="J74"/>
      <c r="K74"/>
      <c r="L74"/>
      <c r="M74"/>
      <c r="N74"/>
      <c r="O74"/>
      <c r="P74"/>
      <c r="Q74"/>
      <c r="R74"/>
    </row>
    <row r="75" spans="1:18" ht="89.25" customHeight="1" x14ac:dyDescent="0.25">
      <c r="A75" s="11" t="s">
        <v>107</v>
      </c>
      <c r="B75" s="16">
        <v>3858.6000000000022</v>
      </c>
      <c r="C75" s="16">
        <v>3889.4999999999995</v>
      </c>
      <c r="D75" s="52">
        <v>204.77698445339399</v>
      </c>
      <c r="E75" s="21">
        <v>90014.374156455669</v>
      </c>
      <c r="F75" s="21">
        <v>89628.838325406017</v>
      </c>
      <c r="G75" s="21">
        <v>90014.374156455669</v>
      </c>
      <c r="H75" s="21">
        <v>-385.53583104965219</v>
      </c>
      <c r="I75" s="43"/>
      <c r="J75"/>
      <c r="K75"/>
      <c r="L75"/>
      <c r="M75"/>
      <c r="N75"/>
      <c r="O75"/>
      <c r="P75"/>
      <c r="Q75"/>
      <c r="R75"/>
    </row>
    <row r="76" spans="1:18" ht="24.95" customHeight="1" x14ac:dyDescent="0.25">
      <c r="A76" s="64" t="s">
        <v>19</v>
      </c>
      <c r="B76" s="65"/>
      <c r="C76" s="65"/>
      <c r="D76" s="65"/>
      <c r="E76" s="65"/>
      <c r="F76" s="65"/>
      <c r="G76" s="65"/>
      <c r="H76" s="66"/>
      <c r="I76"/>
      <c r="J76"/>
      <c r="K76"/>
      <c r="L76"/>
      <c r="M76"/>
      <c r="N76"/>
      <c r="O76"/>
      <c r="P76"/>
      <c r="Q76"/>
      <c r="R76"/>
    </row>
    <row r="77" spans="1:18" s="1" customFormat="1" ht="24.95" hidden="1" customHeight="1" x14ac:dyDescent="0.25">
      <c r="A77" s="11" t="s">
        <v>103</v>
      </c>
      <c r="B77" s="12"/>
      <c r="C77" s="12"/>
      <c r="D77" s="12"/>
      <c r="E77" s="13"/>
      <c r="F77" s="13"/>
      <c r="G77" s="13"/>
      <c r="H77" s="13"/>
      <c r="I77"/>
      <c r="J77"/>
      <c r="K77"/>
      <c r="L77"/>
      <c r="M77"/>
      <c r="N77"/>
      <c r="O77"/>
      <c r="P77"/>
      <c r="Q77"/>
      <c r="R77"/>
    </row>
    <row r="78" spans="1:18" ht="47.25" customHeight="1" x14ac:dyDescent="0.25">
      <c r="A78" s="53" t="s">
        <v>22</v>
      </c>
      <c r="B78" s="18"/>
      <c r="C78" s="18">
        <v>1.2</v>
      </c>
      <c r="D78" s="45">
        <v>134.41781473950363</v>
      </c>
      <c r="E78" s="19"/>
      <c r="F78" s="42">
        <v>58833.333333333343</v>
      </c>
      <c r="G78" s="19"/>
      <c r="H78" s="37">
        <v>58833.333333333343</v>
      </c>
      <c r="I78"/>
      <c r="J78"/>
      <c r="K78"/>
      <c r="L78"/>
      <c r="M78"/>
      <c r="N78"/>
      <c r="O78"/>
      <c r="P78"/>
      <c r="Q78"/>
      <c r="R78"/>
    </row>
    <row r="79" spans="1:18" ht="32.25" customHeight="1" x14ac:dyDescent="0.25">
      <c r="A79" s="53" t="s">
        <v>104</v>
      </c>
      <c r="B79" s="18"/>
      <c r="C79" s="18">
        <v>1</v>
      </c>
      <c r="D79" s="45">
        <v>140.81503651747431</v>
      </c>
      <c r="E79" s="19"/>
      <c r="F79" s="42">
        <v>61633.333333333336</v>
      </c>
      <c r="G79" s="19"/>
      <c r="H79" s="37">
        <v>61633.333333333336</v>
      </c>
      <c r="I79"/>
      <c r="J79"/>
      <c r="K79"/>
      <c r="L79"/>
      <c r="M79"/>
      <c r="N79"/>
      <c r="O79"/>
      <c r="P79"/>
      <c r="Q79"/>
      <c r="R79"/>
    </row>
    <row r="80" spans="1:18" ht="24.95" customHeight="1" x14ac:dyDescent="0.25">
      <c r="A80" s="53" t="s">
        <v>105</v>
      </c>
      <c r="B80" s="18"/>
      <c r="C80" s="18">
        <v>1</v>
      </c>
      <c r="D80" s="45">
        <v>89.637262293708631</v>
      </c>
      <c r="E80" s="19"/>
      <c r="F80" s="42">
        <v>39233.333333333328</v>
      </c>
      <c r="G80" s="19"/>
      <c r="H80" s="37">
        <v>39233.333333333328</v>
      </c>
      <c r="I80"/>
      <c r="J80"/>
      <c r="K80"/>
      <c r="L80"/>
      <c r="M80"/>
      <c r="N80"/>
      <c r="O80"/>
      <c r="P80"/>
      <c r="Q80"/>
      <c r="R80"/>
    </row>
    <row r="81" spans="1:18" ht="24.95" customHeight="1" x14ac:dyDescent="0.25">
      <c r="A81" s="53" t="s">
        <v>106</v>
      </c>
      <c r="B81" s="18"/>
      <c r="C81" s="18">
        <v>1</v>
      </c>
      <c r="D81" s="45">
        <v>82.402309092432247</v>
      </c>
      <c r="E81" s="19"/>
      <c r="F81" s="42">
        <v>36066.666666666672</v>
      </c>
      <c r="G81" s="19"/>
      <c r="H81" s="37">
        <v>36066.666666666672</v>
      </c>
      <c r="I81"/>
      <c r="J81"/>
      <c r="K81"/>
      <c r="L81"/>
      <c r="M81"/>
      <c r="N81"/>
      <c r="O81"/>
      <c r="P81"/>
      <c r="Q81"/>
      <c r="R81"/>
    </row>
    <row r="82" spans="1:18" ht="39" customHeight="1" x14ac:dyDescent="0.25">
      <c r="A82" s="53" t="s">
        <v>201</v>
      </c>
      <c r="B82" s="18"/>
      <c r="C82" s="18">
        <v>0.3</v>
      </c>
      <c r="D82" s="45">
        <v>74.634261692065152</v>
      </c>
      <c r="E82" s="19"/>
      <c r="F82" s="42">
        <v>32666.67</v>
      </c>
      <c r="G82" s="19"/>
      <c r="H82" s="37">
        <v>32666.67</v>
      </c>
      <c r="I82"/>
      <c r="J82"/>
      <c r="K82"/>
      <c r="L82"/>
      <c r="M82"/>
      <c r="N82"/>
      <c r="O82"/>
      <c r="P82"/>
      <c r="Q82"/>
      <c r="R82"/>
    </row>
    <row r="83" spans="1:18" s="4" customFormat="1" ht="80.25" customHeight="1" x14ac:dyDescent="0.25">
      <c r="A83" s="11" t="s">
        <v>109</v>
      </c>
      <c r="B83" s="12"/>
      <c r="C83" s="12">
        <v>4.5</v>
      </c>
      <c r="D83" s="52">
        <v>110.34361424414203</v>
      </c>
      <c r="E83" s="13">
        <v>0</v>
      </c>
      <c r="F83" s="21">
        <v>48296.296518518524</v>
      </c>
      <c r="G83" s="13">
        <v>0</v>
      </c>
      <c r="H83" s="54">
        <v>48296.296518518524</v>
      </c>
      <c r="I83"/>
      <c r="J83"/>
      <c r="K83"/>
      <c r="L83"/>
      <c r="M83"/>
      <c r="N83"/>
      <c r="O83"/>
      <c r="P83"/>
      <c r="Q83"/>
      <c r="R83"/>
    </row>
    <row r="84" spans="1:18" ht="24.95" customHeight="1" x14ac:dyDescent="0.25">
      <c r="A84" s="64" t="s">
        <v>145</v>
      </c>
      <c r="B84" s="65"/>
      <c r="C84" s="65"/>
      <c r="D84" s="65"/>
      <c r="E84" s="65"/>
      <c r="F84" s="65"/>
      <c r="G84" s="65"/>
      <c r="H84" s="66"/>
      <c r="I84"/>
      <c r="J84"/>
      <c r="K84"/>
      <c r="L84"/>
      <c r="M84"/>
      <c r="N84"/>
      <c r="O84"/>
      <c r="P84"/>
      <c r="Q84"/>
      <c r="R84"/>
    </row>
    <row r="85" spans="1:18" s="1" customFormat="1" ht="24.95" customHeight="1" x14ac:dyDescent="0.25">
      <c r="A85" s="11" t="s">
        <v>51</v>
      </c>
      <c r="B85" s="12">
        <v>0</v>
      </c>
      <c r="C85" s="12">
        <v>0</v>
      </c>
      <c r="D85" s="12">
        <v>0</v>
      </c>
      <c r="E85" s="13">
        <v>0</v>
      </c>
      <c r="F85" s="13">
        <v>0</v>
      </c>
      <c r="G85" s="13">
        <v>0</v>
      </c>
      <c r="H85" s="13">
        <v>0</v>
      </c>
      <c r="I85"/>
      <c r="J85"/>
      <c r="K85"/>
      <c r="L85"/>
      <c r="M85"/>
      <c r="N85"/>
      <c r="O85"/>
      <c r="P85"/>
      <c r="Q85"/>
      <c r="R85"/>
    </row>
    <row r="86" spans="1:18" ht="36.75" customHeight="1" x14ac:dyDescent="0.25">
      <c r="A86" s="53" t="s">
        <v>149</v>
      </c>
      <c r="B86" s="18">
        <v>0</v>
      </c>
      <c r="C86" s="18">
        <v>0</v>
      </c>
      <c r="D86" s="18">
        <v>0</v>
      </c>
      <c r="E86" s="19">
        <v>0</v>
      </c>
      <c r="F86" s="19">
        <v>0</v>
      </c>
      <c r="G86" s="19">
        <v>0</v>
      </c>
      <c r="H86" s="19">
        <v>0</v>
      </c>
      <c r="I86"/>
      <c r="J86"/>
      <c r="K86"/>
      <c r="L86"/>
      <c r="M86"/>
      <c r="N86"/>
      <c r="O86"/>
      <c r="P86"/>
      <c r="Q86"/>
      <c r="R86"/>
    </row>
    <row r="87" spans="1:18" s="1" customFormat="1" ht="30.75" customHeight="1" x14ac:dyDescent="0.25">
      <c r="A87" s="11" t="s">
        <v>146</v>
      </c>
      <c r="B87" s="55">
        <v>6.8</v>
      </c>
      <c r="C87" s="55">
        <v>6.8</v>
      </c>
      <c r="D87" s="52">
        <v>123.61018340942354</v>
      </c>
      <c r="E87" s="56">
        <v>57628.799999999996</v>
      </c>
      <c r="F87" s="56">
        <v>54102.941176470587</v>
      </c>
      <c r="G87" s="56">
        <v>57628.799999999996</v>
      </c>
      <c r="H87" s="13">
        <v>-3525.8588235294083</v>
      </c>
      <c r="I87"/>
      <c r="J87"/>
      <c r="K87"/>
      <c r="L87"/>
      <c r="M87"/>
      <c r="N87"/>
      <c r="O87"/>
      <c r="P87"/>
      <c r="Q87"/>
      <c r="R87"/>
    </row>
    <row r="88" spans="1:18" s="1" customFormat="1" ht="24.95" customHeight="1" x14ac:dyDescent="0.25">
      <c r="A88" s="53" t="s">
        <v>159</v>
      </c>
      <c r="B88" s="18">
        <v>2</v>
      </c>
      <c r="C88" s="18">
        <v>2</v>
      </c>
      <c r="D88" s="45">
        <v>124.44119506195406</v>
      </c>
      <c r="E88" s="19">
        <v>57628.800000000003</v>
      </c>
      <c r="F88" s="19">
        <v>54466.666666666672</v>
      </c>
      <c r="G88" s="19">
        <v>57628.800000000003</v>
      </c>
      <c r="H88" s="19">
        <v>-3162.1333333333314</v>
      </c>
      <c r="I88"/>
      <c r="J88"/>
      <c r="K88"/>
      <c r="L88"/>
      <c r="M88"/>
      <c r="N88"/>
      <c r="O88"/>
      <c r="P88"/>
      <c r="Q88"/>
      <c r="R88"/>
    </row>
    <row r="89" spans="1:18" ht="24.95" customHeight="1" x14ac:dyDescent="0.25">
      <c r="A89" s="53" t="s">
        <v>160</v>
      </c>
      <c r="B89" s="18">
        <v>1</v>
      </c>
      <c r="C89" s="18">
        <v>1</v>
      </c>
      <c r="D89" s="45">
        <v>124.44119506195406</v>
      </c>
      <c r="E89" s="19">
        <v>57628.800000000003</v>
      </c>
      <c r="F89" s="19">
        <v>54466.666666666672</v>
      </c>
      <c r="G89" s="19">
        <v>57628.800000000003</v>
      </c>
      <c r="H89" s="19">
        <v>-3162.1333333333314</v>
      </c>
      <c r="I89"/>
      <c r="J89"/>
      <c r="K89"/>
      <c r="L89"/>
      <c r="M89"/>
      <c r="N89"/>
      <c r="O89"/>
      <c r="P89"/>
      <c r="Q89"/>
      <c r="R89"/>
    </row>
    <row r="90" spans="1:18" ht="24.95" customHeight="1" x14ac:dyDescent="0.25">
      <c r="A90" s="53" t="s">
        <v>161</v>
      </c>
      <c r="B90" s="18">
        <v>1</v>
      </c>
      <c r="C90" s="18">
        <v>1</v>
      </c>
      <c r="D90" s="45">
        <v>118.80554730517032</v>
      </c>
      <c r="E90" s="19">
        <v>57628.800000000003</v>
      </c>
      <c r="F90" s="19">
        <v>52000</v>
      </c>
      <c r="G90" s="19">
        <v>57628.800000000003</v>
      </c>
      <c r="H90" s="19">
        <v>-5628.8000000000029</v>
      </c>
      <c r="I90"/>
      <c r="J90"/>
      <c r="K90"/>
      <c r="L90"/>
      <c r="M90"/>
      <c r="N90"/>
      <c r="O90"/>
      <c r="P90"/>
      <c r="Q90"/>
      <c r="R90"/>
    </row>
    <row r="91" spans="1:18" ht="24.95" customHeight="1" x14ac:dyDescent="0.25">
      <c r="A91" s="53" t="s">
        <v>168</v>
      </c>
      <c r="B91" s="18">
        <v>1</v>
      </c>
      <c r="C91" s="18">
        <v>1</v>
      </c>
      <c r="D91" s="45">
        <v>124.44119506195406</v>
      </c>
      <c r="E91" s="19">
        <v>57628.800000000003</v>
      </c>
      <c r="F91" s="19">
        <v>54466.666666666672</v>
      </c>
      <c r="G91" s="19">
        <v>57628.800000000003</v>
      </c>
      <c r="H91" s="19">
        <v>-3162.1333333333314</v>
      </c>
      <c r="I91"/>
      <c r="J91"/>
      <c r="K91"/>
      <c r="L91"/>
      <c r="M91"/>
      <c r="N91"/>
      <c r="O91"/>
      <c r="P91"/>
      <c r="Q91"/>
      <c r="R91"/>
    </row>
    <row r="92" spans="1:18" ht="24.95" customHeight="1" x14ac:dyDescent="0.25">
      <c r="A92" s="53" t="s">
        <v>162</v>
      </c>
      <c r="B92" s="18">
        <v>1</v>
      </c>
      <c r="C92" s="18">
        <v>1</v>
      </c>
      <c r="D92" s="45">
        <v>124.44119506195406</v>
      </c>
      <c r="E92" s="19">
        <v>57628.800000000003</v>
      </c>
      <c r="F92" s="19">
        <v>54466.666666666672</v>
      </c>
      <c r="G92" s="19">
        <v>57628.800000000003</v>
      </c>
      <c r="H92" s="19">
        <v>-3162.1333333333314</v>
      </c>
      <c r="I92"/>
      <c r="J92"/>
      <c r="K92"/>
      <c r="L92"/>
      <c r="M92"/>
      <c r="N92"/>
      <c r="O92"/>
      <c r="P92"/>
      <c r="Q92"/>
      <c r="R92"/>
    </row>
    <row r="93" spans="1:18" ht="24.95" customHeight="1" x14ac:dyDescent="0.25">
      <c r="A93" s="53" t="s">
        <v>163</v>
      </c>
      <c r="B93" s="18">
        <v>0.8</v>
      </c>
      <c r="C93" s="18">
        <v>0.8</v>
      </c>
      <c r="D93" s="45">
        <v>124.42215571142434</v>
      </c>
      <c r="E93" s="19">
        <v>57628.800000000003</v>
      </c>
      <c r="F93" s="19">
        <v>54458.333333333321</v>
      </c>
      <c r="G93" s="19">
        <v>57628.800000000003</v>
      </c>
      <c r="H93" s="19">
        <v>-3170.4666666666817</v>
      </c>
      <c r="I93"/>
      <c r="J93"/>
      <c r="K93"/>
      <c r="L93"/>
      <c r="M93"/>
      <c r="N93"/>
      <c r="O93"/>
      <c r="P93"/>
      <c r="Q93"/>
      <c r="R93"/>
    </row>
    <row r="94" spans="1:18" ht="24.95" customHeight="1" x14ac:dyDescent="0.25">
      <c r="A94" s="11" t="s">
        <v>147</v>
      </c>
      <c r="B94" s="55">
        <v>6.4</v>
      </c>
      <c r="C94" s="55">
        <v>5.8999999999999995</v>
      </c>
      <c r="D94" s="52">
        <v>123.51697980912375</v>
      </c>
      <c r="E94" s="56">
        <v>51961</v>
      </c>
      <c r="F94" s="56">
        <v>54062.146892655379</v>
      </c>
      <c r="G94" s="56">
        <v>51961</v>
      </c>
      <c r="H94" s="13">
        <v>2101.1468926553789</v>
      </c>
      <c r="I94"/>
      <c r="J94"/>
      <c r="K94"/>
      <c r="L94"/>
      <c r="M94"/>
      <c r="N94"/>
      <c r="O94"/>
      <c r="P94"/>
      <c r="Q94"/>
      <c r="R94"/>
    </row>
    <row r="95" spans="1:18" ht="24.95" customHeight="1" x14ac:dyDescent="0.25">
      <c r="A95" s="53" t="s">
        <v>164</v>
      </c>
      <c r="B95" s="18">
        <v>1</v>
      </c>
      <c r="C95" s="18">
        <v>0.6</v>
      </c>
      <c r="D95" s="45">
        <v>189.12421526143567</v>
      </c>
      <c r="E95" s="46">
        <v>51961</v>
      </c>
      <c r="F95" s="46">
        <v>82777.777777777781</v>
      </c>
      <c r="G95" s="46">
        <v>51961</v>
      </c>
      <c r="H95" s="19">
        <v>30816.777777777781</v>
      </c>
      <c r="I95"/>
      <c r="J95"/>
      <c r="K95"/>
      <c r="L95"/>
      <c r="M95"/>
      <c r="N95"/>
      <c r="O95"/>
      <c r="P95"/>
      <c r="Q95"/>
      <c r="R95"/>
    </row>
    <row r="96" spans="1:18" ht="24.95" customHeight="1" x14ac:dyDescent="0.25">
      <c r="A96" s="53" t="s">
        <v>179</v>
      </c>
      <c r="B96" s="18">
        <v>1</v>
      </c>
      <c r="C96" s="18">
        <v>1</v>
      </c>
      <c r="D96" s="45">
        <v>119.41480652211993</v>
      </c>
      <c r="E96" s="46">
        <v>51961</v>
      </c>
      <c r="F96" s="46">
        <v>52266.666666666672</v>
      </c>
      <c r="G96" s="46">
        <v>51961</v>
      </c>
      <c r="H96" s="19">
        <v>305.66666666667152</v>
      </c>
      <c r="I96"/>
      <c r="J96"/>
      <c r="K96"/>
      <c r="L96"/>
      <c r="M96"/>
      <c r="N96"/>
      <c r="O96"/>
      <c r="P96"/>
      <c r="Q96"/>
      <c r="R96"/>
    </row>
    <row r="97" spans="1:18" ht="24.95" customHeight="1" x14ac:dyDescent="0.25">
      <c r="A97" s="53" t="s">
        <v>151</v>
      </c>
      <c r="B97" s="18">
        <v>1</v>
      </c>
      <c r="C97" s="18">
        <v>1</v>
      </c>
      <c r="D97" s="45">
        <v>122.38494520474916</v>
      </c>
      <c r="E97" s="46">
        <v>51961</v>
      </c>
      <c r="F97" s="46">
        <v>53566.666666666664</v>
      </c>
      <c r="G97" s="46">
        <v>51961</v>
      </c>
      <c r="H97" s="19">
        <v>1605.6666666666642</v>
      </c>
      <c r="I97"/>
      <c r="J97"/>
      <c r="K97"/>
      <c r="L97"/>
      <c r="M97"/>
      <c r="N97"/>
      <c r="O97"/>
      <c r="P97"/>
      <c r="Q97"/>
      <c r="R97"/>
    </row>
    <row r="98" spans="1:18" ht="24.95" customHeight="1" x14ac:dyDescent="0.25">
      <c r="A98" s="53" t="s">
        <v>165</v>
      </c>
      <c r="B98" s="18">
        <v>1</v>
      </c>
      <c r="C98" s="18">
        <v>1</v>
      </c>
      <c r="D98" s="45">
        <v>105.85878894499152</v>
      </c>
      <c r="E98" s="46">
        <v>51961</v>
      </c>
      <c r="F98" s="46">
        <v>46333.333333333336</v>
      </c>
      <c r="G98" s="46">
        <v>51961</v>
      </c>
      <c r="H98" s="19">
        <v>-5627.6666666666642</v>
      </c>
      <c r="I98"/>
      <c r="J98"/>
      <c r="K98"/>
      <c r="L98"/>
      <c r="M98"/>
      <c r="N98"/>
      <c r="O98"/>
      <c r="P98"/>
      <c r="Q98"/>
      <c r="R98"/>
    </row>
    <row r="99" spans="1:18" ht="24.95" customHeight="1" x14ac:dyDescent="0.25">
      <c r="A99" s="53" t="s">
        <v>166</v>
      </c>
      <c r="B99" s="18">
        <v>0</v>
      </c>
      <c r="C99" s="18">
        <v>0</v>
      </c>
      <c r="D99" s="45">
        <v>0</v>
      </c>
      <c r="E99" s="46">
        <v>51961</v>
      </c>
      <c r="F99" s="46">
        <v>0</v>
      </c>
      <c r="G99" s="46">
        <v>51961</v>
      </c>
      <c r="H99" s="19">
        <v>-51961</v>
      </c>
      <c r="I99"/>
      <c r="J99"/>
      <c r="K99"/>
      <c r="L99"/>
      <c r="M99"/>
      <c r="N99"/>
      <c r="O99"/>
      <c r="P99"/>
      <c r="Q99"/>
      <c r="R99"/>
    </row>
    <row r="100" spans="1:18" ht="24.95" customHeight="1" x14ac:dyDescent="0.25">
      <c r="A100" s="53" t="s">
        <v>198</v>
      </c>
      <c r="B100" s="18">
        <v>1</v>
      </c>
      <c r="C100" s="18">
        <v>1</v>
      </c>
      <c r="D100" s="45">
        <v>120.17638054330691</v>
      </c>
      <c r="E100" s="46">
        <v>51961</v>
      </c>
      <c r="F100" s="46">
        <v>52600</v>
      </c>
      <c r="G100" s="46">
        <v>51961</v>
      </c>
      <c r="H100" s="19">
        <v>639</v>
      </c>
      <c r="I100"/>
      <c r="J100"/>
      <c r="K100"/>
      <c r="L100"/>
      <c r="M100"/>
      <c r="N100"/>
      <c r="O100"/>
      <c r="P100"/>
      <c r="Q100"/>
      <c r="R100"/>
    </row>
    <row r="101" spans="1:18" ht="24.95" customHeight="1" x14ac:dyDescent="0.25">
      <c r="A101" s="53" t="s">
        <v>148</v>
      </c>
      <c r="B101" s="18">
        <v>1</v>
      </c>
      <c r="C101" s="18">
        <v>1</v>
      </c>
      <c r="D101" s="45">
        <v>99.156937558546005</v>
      </c>
      <c r="E101" s="46">
        <v>51961</v>
      </c>
      <c r="F101" s="46">
        <v>43400</v>
      </c>
      <c r="G101" s="46">
        <v>51961</v>
      </c>
      <c r="H101" s="19">
        <v>-8561</v>
      </c>
      <c r="I101"/>
      <c r="J101"/>
      <c r="K101"/>
      <c r="L101"/>
      <c r="M101"/>
      <c r="N101"/>
      <c r="O101"/>
      <c r="P101"/>
      <c r="Q101"/>
      <c r="R101"/>
    </row>
    <row r="102" spans="1:18" ht="31.5" customHeight="1" x14ac:dyDescent="0.25">
      <c r="A102" s="53" t="s">
        <v>171</v>
      </c>
      <c r="B102" s="18">
        <v>0.4</v>
      </c>
      <c r="C102" s="18">
        <v>0.3</v>
      </c>
      <c r="D102" s="45">
        <v>160.94597647751704</v>
      </c>
      <c r="E102" s="46">
        <v>51961</v>
      </c>
      <c r="F102" s="46">
        <v>70444.444444444438</v>
      </c>
      <c r="G102" s="46">
        <v>51961</v>
      </c>
      <c r="H102" s="19">
        <v>18483.444444444438</v>
      </c>
      <c r="I102"/>
      <c r="J102"/>
      <c r="K102"/>
      <c r="L102"/>
      <c r="M102"/>
      <c r="N102"/>
      <c r="O102"/>
      <c r="P102"/>
      <c r="Q102"/>
      <c r="R102"/>
    </row>
    <row r="103" spans="1:18" ht="95.25" customHeight="1" x14ac:dyDescent="0.25">
      <c r="A103" s="11" t="s">
        <v>110</v>
      </c>
      <c r="B103" s="12">
        <v>13.2</v>
      </c>
      <c r="C103" s="12">
        <v>12.7</v>
      </c>
      <c r="D103" s="52">
        <v>123.56688409904805</v>
      </c>
      <c r="E103" s="56">
        <v>54880.775757575757</v>
      </c>
      <c r="F103" s="57">
        <v>54083.989501312346</v>
      </c>
      <c r="G103" s="56">
        <v>54880.775757575757</v>
      </c>
      <c r="H103" s="13">
        <v>-796.78625626341091</v>
      </c>
      <c r="I103"/>
      <c r="J103"/>
      <c r="K103"/>
      <c r="L103"/>
      <c r="M103"/>
      <c r="N103"/>
      <c r="O103"/>
      <c r="P103"/>
      <c r="Q103"/>
      <c r="R103"/>
    </row>
    <row r="104" spans="1:18" ht="20.25" customHeight="1" x14ac:dyDescent="0.25">
      <c r="A104" s="64" t="s">
        <v>24</v>
      </c>
      <c r="B104" s="65"/>
      <c r="C104" s="65"/>
      <c r="D104" s="65"/>
      <c r="E104" s="65"/>
      <c r="F104" s="65"/>
      <c r="G104" s="65"/>
      <c r="H104" s="66"/>
      <c r="I104"/>
      <c r="J104"/>
      <c r="K104"/>
      <c r="L104"/>
      <c r="M104"/>
      <c r="N104"/>
      <c r="O104"/>
      <c r="P104"/>
      <c r="Q104"/>
      <c r="R104"/>
    </row>
    <row r="105" spans="1:18" ht="24.95" customHeight="1" x14ac:dyDescent="0.25">
      <c r="A105" s="53" t="s">
        <v>113</v>
      </c>
      <c r="B105" s="26">
        <v>3</v>
      </c>
      <c r="C105" s="48">
        <v>3</v>
      </c>
      <c r="D105" s="45">
        <v>142.66819996902936</v>
      </c>
      <c r="E105" s="39">
        <v>62439</v>
      </c>
      <c r="F105" s="39">
        <v>62444.444444444453</v>
      </c>
      <c r="G105" s="19">
        <v>62439</v>
      </c>
      <c r="H105" s="37">
        <v>5.4444444444525288</v>
      </c>
      <c r="I105"/>
      <c r="J105"/>
      <c r="K105"/>
      <c r="L105"/>
      <c r="M105"/>
      <c r="N105"/>
      <c r="O105"/>
      <c r="P105"/>
      <c r="Q105"/>
      <c r="R105"/>
    </row>
    <row r="106" spans="1:18" ht="24.95" customHeight="1" x14ac:dyDescent="0.25">
      <c r="A106" s="53" t="s">
        <v>114</v>
      </c>
      <c r="B106" s="26">
        <v>3.9</v>
      </c>
      <c r="C106" s="48">
        <v>3.9</v>
      </c>
      <c r="D106" s="45">
        <v>142.64867243002453</v>
      </c>
      <c r="E106" s="39">
        <v>62439</v>
      </c>
      <c r="F106" s="39">
        <v>62435.897435897437</v>
      </c>
      <c r="G106" s="19">
        <v>62439</v>
      </c>
      <c r="H106" s="37">
        <v>-3.1025641025626101</v>
      </c>
      <c r="I106"/>
      <c r="J106"/>
      <c r="K106"/>
      <c r="L106"/>
      <c r="M106"/>
      <c r="N106"/>
      <c r="O106"/>
      <c r="P106"/>
      <c r="Q106"/>
      <c r="R106"/>
    </row>
    <row r="107" spans="1:18" ht="24.95" customHeight="1" x14ac:dyDescent="0.25">
      <c r="A107" s="53" t="s">
        <v>115</v>
      </c>
      <c r="B107" s="26">
        <v>2.5</v>
      </c>
      <c r="C107" s="48">
        <v>2</v>
      </c>
      <c r="D107" s="45">
        <v>142.6808928693824</v>
      </c>
      <c r="E107" s="39">
        <v>62439</v>
      </c>
      <c r="F107" s="39">
        <v>62449.999999999993</v>
      </c>
      <c r="G107" s="19">
        <v>62439</v>
      </c>
      <c r="H107" s="37">
        <v>10.999999999992724</v>
      </c>
      <c r="I107"/>
      <c r="J107"/>
      <c r="K107"/>
      <c r="L107"/>
      <c r="M107"/>
      <c r="N107"/>
      <c r="O107"/>
      <c r="P107"/>
      <c r="Q107"/>
      <c r="R107"/>
    </row>
    <row r="108" spans="1:18" ht="24.95" customHeight="1" x14ac:dyDescent="0.25">
      <c r="A108" s="53" t="s">
        <v>116</v>
      </c>
      <c r="B108" s="26">
        <v>2</v>
      </c>
      <c r="C108" s="48">
        <v>2</v>
      </c>
      <c r="D108" s="45">
        <v>128.13482906471094</v>
      </c>
      <c r="E108" s="39">
        <v>65809</v>
      </c>
      <c r="F108" s="39">
        <v>56083.333333333336</v>
      </c>
      <c r="G108" s="19">
        <v>65809</v>
      </c>
      <c r="H108" s="37">
        <v>-9725.6666666666642</v>
      </c>
      <c r="I108"/>
      <c r="J108"/>
      <c r="K108"/>
      <c r="L108"/>
      <c r="M108"/>
      <c r="N108"/>
      <c r="O108"/>
      <c r="P108"/>
      <c r="Q108"/>
      <c r="R108"/>
    </row>
    <row r="109" spans="1:18" ht="24.95" customHeight="1" x14ac:dyDescent="0.25">
      <c r="A109" s="53" t="s">
        <v>117</v>
      </c>
      <c r="B109" s="26">
        <v>1</v>
      </c>
      <c r="C109" s="48">
        <v>1</v>
      </c>
      <c r="D109" s="45">
        <v>142.6428141683231</v>
      </c>
      <c r="E109" s="39">
        <v>62439</v>
      </c>
      <c r="F109" s="39">
        <v>62433.333333333336</v>
      </c>
      <c r="G109" s="19">
        <v>62439</v>
      </c>
      <c r="H109" s="37">
        <v>-5.6666666666642413</v>
      </c>
      <c r="I109"/>
      <c r="J109"/>
      <c r="K109"/>
      <c r="L109"/>
      <c r="M109"/>
      <c r="N109"/>
      <c r="O109"/>
      <c r="P109"/>
      <c r="Q109"/>
      <c r="R109"/>
    </row>
    <row r="110" spans="1:18" ht="24.95" customHeight="1" x14ac:dyDescent="0.25">
      <c r="A110" s="53" t="s">
        <v>118</v>
      </c>
      <c r="B110" s="26">
        <v>2</v>
      </c>
      <c r="C110" s="48">
        <v>2</v>
      </c>
      <c r="D110" s="45">
        <v>142.65499935266212</v>
      </c>
      <c r="E110" s="39">
        <v>62439</v>
      </c>
      <c r="F110" s="39">
        <v>62438.666666666672</v>
      </c>
      <c r="G110" s="19">
        <v>62439</v>
      </c>
      <c r="H110" s="37">
        <v>-0.33333333332848269</v>
      </c>
      <c r="I110"/>
      <c r="J110"/>
      <c r="K110"/>
      <c r="L110"/>
      <c r="M110"/>
      <c r="N110"/>
      <c r="O110"/>
      <c r="P110"/>
      <c r="Q110"/>
      <c r="R110"/>
    </row>
    <row r="111" spans="1:18" ht="24.95" customHeight="1" x14ac:dyDescent="0.25">
      <c r="A111" s="53" t="s">
        <v>119</v>
      </c>
      <c r="B111" s="26">
        <v>1</v>
      </c>
      <c r="C111" s="48">
        <v>1</v>
      </c>
      <c r="D111" s="45">
        <v>142.6428141683231</v>
      </c>
      <c r="E111" s="39">
        <v>62439</v>
      </c>
      <c r="F111" s="39">
        <v>62433.333333333336</v>
      </c>
      <c r="G111" s="19">
        <v>62439</v>
      </c>
      <c r="H111" s="37">
        <v>-5.6666666666642413</v>
      </c>
      <c r="I111"/>
      <c r="J111"/>
      <c r="K111"/>
      <c r="L111"/>
      <c r="M111"/>
      <c r="N111"/>
      <c r="O111"/>
      <c r="P111"/>
      <c r="Q111"/>
      <c r="R111"/>
    </row>
    <row r="112" spans="1:18" ht="24.95" customHeight="1" x14ac:dyDescent="0.25">
      <c r="A112" s="53" t="s">
        <v>144</v>
      </c>
      <c r="B112" s="26">
        <v>1</v>
      </c>
      <c r="C112" s="48">
        <v>1</v>
      </c>
      <c r="D112" s="45">
        <v>142.65576092668326</v>
      </c>
      <c r="E112" s="39">
        <v>62439</v>
      </c>
      <c r="F112" s="39">
        <v>62439</v>
      </c>
      <c r="G112" s="19">
        <v>62439</v>
      </c>
      <c r="H112" s="37">
        <v>0</v>
      </c>
      <c r="I112"/>
      <c r="J112"/>
      <c r="K112"/>
      <c r="L112"/>
      <c r="M112"/>
      <c r="N112"/>
      <c r="O112"/>
      <c r="P112"/>
      <c r="Q112"/>
      <c r="R112"/>
    </row>
    <row r="113" spans="1:18" ht="90.75" customHeight="1" x14ac:dyDescent="0.25">
      <c r="A113" s="11" t="s">
        <v>111</v>
      </c>
      <c r="B113" s="12">
        <v>16.399999999999999</v>
      </c>
      <c r="C113" s="12">
        <v>15.9</v>
      </c>
      <c r="D113" s="52">
        <v>140.83127385037889</v>
      </c>
      <c r="E113" s="20">
        <v>62849.975609756104</v>
      </c>
      <c r="F113" s="20">
        <v>61640.440251572334</v>
      </c>
      <c r="G113" s="20">
        <v>62849.975609756104</v>
      </c>
      <c r="H113" s="54">
        <v>-1209.5353581837699</v>
      </c>
      <c r="I113"/>
      <c r="J113"/>
      <c r="K113"/>
      <c r="L113"/>
      <c r="M113"/>
      <c r="N113"/>
      <c r="O113"/>
      <c r="P113"/>
      <c r="Q113"/>
      <c r="R113"/>
    </row>
    <row r="114" spans="1:18" ht="24.95" customHeight="1" x14ac:dyDescent="0.25">
      <c r="A114" s="64" t="s">
        <v>25</v>
      </c>
      <c r="B114" s="65"/>
      <c r="C114" s="65"/>
      <c r="D114" s="65"/>
      <c r="E114" s="65"/>
      <c r="F114" s="65"/>
      <c r="G114" s="65"/>
      <c r="H114" s="66"/>
      <c r="I114"/>
      <c r="J114"/>
      <c r="K114"/>
      <c r="L114"/>
      <c r="M114"/>
      <c r="N114"/>
      <c r="O114"/>
      <c r="P114"/>
      <c r="Q114"/>
      <c r="R114"/>
    </row>
    <row r="115" spans="1:18" ht="34.15" customHeight="1" x14ac:dyDescent="0.25">
      <c r="A115" s="53" t="s">
        <v>26</v>
      </c>
      <c r="B115" s="18">
        <v>1</v>
      </c>
      <c r="C115" s="18">
        <v>1</v>
      </c>
      <c r="D115" s="45">
        <v>119.87175093483214</v>
      </c>
      <c r="E115" s="58">
        <v>52450</v>
      </c>
      <c r="F115" s="58">
        <v>52466.666666666672</v>
      </c>
      <c r="G115" s="58">
        <v>52450</v>
      </c>
      <c r="H115" s="37">
        <v>16.666666666671517</v>
      </c>
      <c r="I115"/>
      <c r="J115"/>
      <c r="K115"/>
      <c r="L115"/>
      <c r="M115"/>
      <c r="N115"/>
      <c r="O115"/>
      <c r="P115"/>
      <c r="Q115"/>
      <c r="R115"/>
    </row>
    <row r="116" spans="1:18" ht="34.15" customHeight="1" x14ac:dyDescent="0.25">
      <c r="A116" s="53" t="s">
        <v>27</v>
      </c>
      <c r="B116" s="18">
        <v>0</v>
      </c>
      <c r="C116" s="18">
        <v>0.1</v>
      </c>
      <c r="D116" s="45">
        <v>90.62730852125172</v>
      </c>
      <c r="E116" s="58">
        <v>0</v>
      </c>
      <c r="F116" s="58">
        <v>39666.666666666664</v>
      </c>
      <c r="G116" s="58">
        <v>0</v>
      </c>
      <c r="H116" s="37">
        <v>39666.666666666664</v>
      </c>
      <c r="I116"/>
      <c r="J116"/>
      <c r="K116"/>
      <c r="L116"/>
      <c r="M116"/>
      <c r="N116"/>
      <c r="O116"/>
      <c r="P116"/>
      <c r="Q116"/>
      <c r="R116"/>
    </row>
    <row r="117" spans="1:18" ht="46.5" customHeight="1" x14ac:dyDescent="0.25">
      <c r="A117" s="53" t="s">
        <v>28</v>
      </c>
      <c r="B117" s="18">
        <v>1</v>
      </c>
      <c r="C117" s="18">
        <v>1</v>
      </c>
      <c r="D117" s="45">
        <v>119.87175093483214</v>
      </c>
      <c r="E117" s="58">
        <v>52450</v>
      </c>
      <c r="F117" s="58">
        <v>52466.666666666672</v>
      </c>
      <c r="G117" s="58">
        <v>52450</v>
      </c>
      <c r="H117" s="37">
        <v>16.666666666671517</v>
      </c>
      <c r="I117"/>
      <c r="J117"/>
      <c r="K117"/>
      <c r="L117"/>
      <c r="M117"/>
      <c r="N117"/>
      <c r="O117"/>
      <c r="P117"/>
      <c r="Q117"/>
      <c r="R117"/>
    </row>
    <row r="118" spans="1:18" ht="46.5" customHeight="1" x14ac:dyDescent="0.25">
      <c r="A118" s="53" t="s">
        <v>29</v>
      </c>
      <c r="B118" s="18">
        <v>1</v>
      </c>
      <c r="C118" s="18">
        <v>1</v>
      </c>
      <c r="D118" s="45">
        <v>114.12730688930739</v>
      </c>
      <c r="E118" s="58">
        <v>52450</v>
      </c>
      <c r="F118" s="58">
        <v>49952.380952380954</v>
      </c>
      <c r="G118" s="58">
        <v>52450</v>
      </c>
      <c r="H118" s="37">
        <v>-2497.6190476190459</v>
      </c>
      <c r="I118"/>
      <c r="J118"/>
      <c r="K118"/>
      <c r="L118"/>
      <c r="M118"/>
      <c r="N118"/>
      <c r="O118"/>
      <c r="P118"/>
      <c r="Q118"/>
      <c r="R118"/>
    </row>
    <row r="119" spans="1:18" ht="46.5" customHeight="1" x14ac:dyDescent="0.25">
      <c r="A119" s="53" t="s">
        <v>47</v>
      </c>
      <c r="B119" s="18">
        <v>1</v>
      </c>
      <c r="C119" s="18">
        <v>1</v>
      </c>
      <c r="D119" s="45">
        <v>157.64582238570677</v>
      </c>
      <c r="E119" s="58">
        <v>69000</v>
      </c>
      <c r="F119" s="58">
        <v>69000</v>
      </c>
      <c r="G119" s="58">
        <v>69000</v>
      </c>
      <c r="H119" s="37">
        <v>0</v>
      </c>
      <c r="I119"/>
      <c r="J119"/>
      <c r="K119"/>
      <c r="L119"/>
      <c r="M119"/>
      <c r="N119"/>
      <c r="O119"/>
      <c r="P119"/>
      <c r="Q119"/>
      <c r="R119"/>
    </row>
    <row r="120" spans="1:18" ht="46.5" customHeight="1" x14ac:dyDescent="0.25">
      <c r="A120" s="53" t="s">
        <v>30</v>
      </c>
      <c r="B120" s="18">
        <v>1</v>
      </c>
      <c r="C120" s="18">
        <v>0.7</v>
      </c>
      <c r="D120" s="45">
        <v>119.87175093483214</v>
      </c>
      <c r="E120" s="58">
        <v>52450</v>
      </c>
      <c r="F120" s="58">
        <v>52466.666666666672</v>
      </c>
      <c r="G120" s="58">
        <v>52450</v>
      </c>
      <c r="H120" s="37">
        <v>16.666666666671517</v>
      </c>
      <c r="I120"/>
      <c r="J120"/>
      <c r="K120"/>
      <c r="L120"/>
      <c r="M120"/>
      <c r="N120"/>
      <c r="O120"/>
      <c r="P120"/>
      <c r="Q120"/>
      <c r="R120"/>
    </row>
    <row r="121" spans="1:18" ht="46.5" customHeight="1" x14ac:dyDescent="0.25">
      <c r="A121" s="53" t="s">
        <v>31</v>
      </c>
      <c r="B121" s="18">
        <v>1</v>
      </c>
      <c r="C121" s="18">
        <v>1</v>
      </c>
      <c r="D121" s="45">
        <v>120.0240657390695</v>
      </c>
      <c r="E121" s="58">
        <v>52450</v>
      </c>
      <c r="F121" s="58">
        <v>52533.333333333328</v>
      </c>
      <c r="G121" s="58">
        <v>52450</v>
      </c>
      <c r="H121" s="37">
        <v>83.333333333328483</v>
      </c>
      <c r="I121"/>
      <c r="J121"/>
      <c r="K121"/>
      <c r="L121"/>
      <c r="M121"/>
      <c r="N121"/>
      <c r="O121"/>
      <c r="P121"/>
      <c r="Q121"/>
      <c r="R121"/>
    </row>
    <row r="122" spans="1:18" ht="46.5" customHeight="1" x14ac:dyDescent="0.25">
      <c r="A122" s="53" t="s">
        <v>195</v>
      </c>
      <c r="B122" s="18">
        <v>0</v>
      </c>
      <c r="C122" s="18">
        <v>0.5</v>
      </c>
      <c r="D122" s="45">
        <v>119.7194361305947</v>
      </c>
      <c r="E122" s="58">
        <v>52450</v>
      </c>
      <c r="F122" s="58">
        <v>52400</v>
      </c>
      <c r="G122" s="58">
        <v>52450</v>
      </c>
      <c r="H122" s="37">
        <v>-50</v>
      </c>
      <c r="I122"/>
      <c r="J122"/>
      <c r="K122"/>
      <c r="L122"/>
      <c r="M122"/>
      <c r="N122"/>
      <c r="O122"/>
      <c r="P122"/>
      <c r="Q122"/>
      <c r="R122"/>
    </row>
    <row r="123" spans="1:18" ht="46.5" customHeight="1" x14ac:dyDescent="0.25">
      <c r="A123" s="53" t="s">
        <v>32</v>
      </c>
      <c r="B123" s="18">
        <v>0.5</v>
      </c>
      <c r="C123" s="18">
        <v>0.5</v>
      </c>
      <c r="D123" s="45">
        <v>157.64582238570677</v>
      </c>
      <c r="E123" s="58">
        <v>69000</v>
      </c>
      <c r="F123" s="58">
        <v>69000</v>
      </c>
      <c r="G123" s="58">
        <v>69000</v>
      </c>
      <c r="H123" s="37">
        <v>0</v>
      </c>
      <c r="I123"/>
      <c r="J123"/>
      <c r="K123"/>
      <c r="L123"/>
      <c r="M123"/>
      <c r="N123"/>
      <c r="O123"/>
      <c r="P123"/>
      <c r="Q123"/>
      <c r="R123"/>
    </row>
    <row r="124" spans="1:18" ht="46.5" customHeight="1" x14ac:dyDescent="0.25">
      <c r="A124" s="53" t="s">
        <v>34</v>
      </c>
      <c r="B124" s="18">
        <v>2.5</v>
      </c>
      <c r="C124" s="18">
        <v>2.5</v>
      </c>
      <c r="D124" s="45">
        <v>125.65971349585323</v>
      </c>
      <c r="E124" s="58">
        <v>55000</v>
      </c>
      <c r="F124" s="58">
        <v>55000</v>
      </c>
      <c r="G124" s="58">
        <v>55000</v>
      </c>
      <c r="H124" s="37">
        <v>0</v>
      </c>
      <c r="I124"/>
      <c r="J124"/>
      <c r="K124"/>
      <c r="L124"/>
      <c r="M124"/>
      <c r="N124"/>
      <c r="O124"/>
      <c r="P124"/>
      <c r="Q124"/>
      <c r="R124"/>
    </row>
    <row r="125" spans="1:18" ht="46.5" customHeight="1" x14ac:dyDescent="0.25">
      <c r="A125" s="53" t="s">
        <v>35</v>
      </c>
      <c r="B125" s="18">
        <v>2.5</v>
      </c>
      <c r="C125" s="18">
        <v>2.5</v>
      </c>
      <c r="D125" s="45">
        <v>119.84128797398461</v>
      </c>
      <c r="E125" s="58">
        <v>52450</v>
      </c>
      <c r="F125" s="58">
        <v>52453.333333333328</v>
      </c>
      <c r="G125" s="58">
        <v>52450</v>
      </c>
      <c r="H125" s="37">
        <v>3.3333333333284827</v>
      </c>
      <c r="I125"/>
      <c r="J125"/>
      <c r="K125"/>
      <c r="L125"/>
      <c r="M125"/>
      <c r="N125"/>
      <c r="O125"/>
      <c r="P125"/>
      <c r="Q125"/>
      <c r="R125"/>
    </row>
    <row r="126" spans="1:18" ht="46.5" customHeight="1" x14ac:dyDescent="0.25">
      <c r="A126" s="53" t="s">
        <v>36</v>
      </c>
      <c r="B126" s="18">
        <v>2</v>
      </c>
      <c r="C126" s="18">
        <v>2</v>
      </c>
      <c r="D126" s="45">
        <v>134.79860175009711</v>
      </c>
      <c r="E126" s="58">
        <v>59000</v>
      </c>
      <c r="F126" s="58">
        <v>59000</v>
      </c>
      <c r="G126" s="58">
        <v>59000</v>
      </c>
      <c r="H126" s="37">
        <v>0</v>
      </c>
      <c r="I126"/>
      <c r="J126"/>
      <c r="K126"/>
      <c r="L126"/>
      <c r="M126"/>
      <c r="N126"/>
      <c r="O126"/>
      <c r="P126"/>
      <c r="Q126"/>
      <c r="R126"/>
    </row>
    <row r="127" spans="1:18" s="1" customFormat="1" ht="93.75" customHeight="1" x14ac:dyDescent="0.25">
      <c r="A127" s="11" t="s">
        <v>112</v>
      </c>
      <c r="B127" s="12">
        <v>13.5</v>
      </c>
      <c r="C127" s="12">
        <v>13.8</v>
      </c>
      <c r="D127" s="52">
        <v>141.42658045648747</v>
      </c>
      <c r="E127" s="13">
        <v>62850</v>
      </c>
      <c r="F127" s="13">
        <v>61901</v>
      </c>
      <c r="G127" s="13">
        <v>62850</v>
      </c>
      <c r="H127" s="54">
        <v>-949</v>
      </c>
      <c r="I127"/>
      <c r="J127"/>
      <c r="K127"/>
      <c r="L127"/>
      <c r="M127"/>
      <c r="N127"/>
      <c r="O127"/>
      <c r="P127"/>
      <c r="Q127"/>
      <c r="R127"/>
    </row>
    <row r="128" spans="1:18" s="4" customFormat="1" ht="102.75" customHeight="1" x14ac:dyDescent="0.25">
      <c r="A128" s="11" t="s">
        <v>143</v>
      </c>
      <c r="B128" s="59">
        <v>3901.7000000000021</v>
      </c>
      <c r="C128" s="59">
        <v>3936.3999999999996</v>
      </c>
      <c r="D128" s="60">
        <v>201.13785481759342</v>
      </c>
      <c r="E128" s="61">
        <v>89687.34268654685</v>
      </c>
      <c r="F128" s="61">
        <v>89256.651627798696</v>
      </c>
      <c r="G128" s="61">
        <v>89687.34268654685</v>
      </c>
      <c r="H128" s="54">
        <v>-430.69105874815432</v>
      </c>
      <c r="I128"/>
      <c r="J128"/>
      <c r="K128"/>
      <c r="L128"/>
      <c r="M128"/>
      <c r="N128"/>
      <c r="O128"/>
      <c r="P128"/>
      <c r="Q128"/>
      <c r="R128"/>
    </row>
    <row r="129" spans="1:18" ht="24.95" customHeight="1" x14ac:dyDescent="0.25">
      <c r="A129" s="83" t="s">
        <v>37</v>
      </c>
      <c r="B129" s="84"/>
      <c r="C129" s="84"/>
      <c r="D129" s="84"/>
      <c r="E129" s="84"/>
      <c r="F129" s="84"/>
      <c r="G129" s="89"/>
      <c r="H129" s="90"/>
      <c r="I129"/>
      <c r="J129"/>
      <c r="K129"/>
      <c r="L129"/>
      <c r="M129"/>
      <c r="N129"/>
      <c r="O129"/>
      <c r="P129"/>
      <c r="Q129"/>
      <c r="R129"/>
    </row>
    <row r="130" spans="1:18" ht="24.95" customHeight="1" x14ac:dyDescent="0.25">
      <c r="A130" s="80" t="s">
        <v>5</v>
      </c>
      <c r="B130" s="80"/>
      <c r="C130" s="91"/>
      <c r="D130" s="91"/>
      <c r="E130" s="91"/>
      <c r="F130" s="91"/>
      <c r="G130" s="92"/>
      <c r="H130" s="92"/>
      <c r="I130"/>
      <c r="J130"/>
      <c r="K130"/>
      <c r="L130"/>
      <c r="M130"/>
      <c r="N130"/>
      <c r="O130"/>
      <c r="P130"/>
      <c r="Q130"/>
      <c r="R130"/>
    </row>
    <row r="131" spans="1:18" ht="24.95" customHeight="1" x14ac:dyDescent="0.25">
      <c r="A131" s="33" t="s">
        <v>6</v>
      </c>
      <c r="B131" s="18">
        <v>184.7</v>
      </c>
      <c r="C131" s="18">
        <v>189.7</v>
      </c>
      <c r="D131" s="45">
        <v>128.82082780414333</v>
      </c>
      <c r="E131" s="19">
        <v>52960.49</v>
      </c>
      <c r="F131" s="19">
        <v>56383.588121595501</v>
      </c>
      <c r="G131" s="19">
        <v>52960.49</v>
      </c>
      <c r="H131" s="37">
        <v>3423.0981215955035</v>
      </c>
      <c r="I131" s="43"/>
      <c r="J131"/>
      <c r="K131"/>
      <c r="L131"/>
      <c r="M131"/>
      <c r="N131"/>
      <c r="O131"/>
      <c r="P131"/>
      <c r="Q131"/>
      <c r="R131"/>
    </row>
    <row r="132" spans="1:18" ht="42.75" customHeight="1" x14ac:dyDescent="0.25">
      <c r="A132" s="33" t="s">
        <v>7</v>
      </c>
      <c r="B132" s="18">
        <v>41.9</v>
      </c>
      <c r="C132" s="18">
        <v>41.2</v>
      </c>
      <c r="D132" s="45">
        <v>98.738441543019945</v>
      </c>
      <c r="E132" s="19">
        <v>43375.078999999998</v>
      </c>
      <c r="F132" s="19">
        <v>43216.828478964402</v>
      </c>
      <c r="G132" s="19">
        <v>43375.078999999998</v>
      </c>
      <c r="H132" s="37">
        <v>-158.25052103559574</v>
      </c>
      <c r="I132" s="43"/>
      <c r="J132"/>
      <c r="K132"/>
      <c r="L132"/>
      <c r="M132"/>
      <c r="N132"/>
      <c r="O132"/>
      <c r="P132"/>
      <c r="Q132"/>
      <c r="R132"/>
    </row>
    <row r="133" spans="1:18" ht="24.95" customHeight="1" x14ac:dyDescent="0.25">
      <c r="A133" s="33" t="s">
        <v>8</v>
      </c>
      <c r="B133" s="18">
        <v>558</v>
      </c>
      <c r="C133" s="18">
        <v>547.5</v>
      </c>
      <c r="D133" s="45">
        <v>125.92052651680767</v>
      </c>
      <c r="E133" s="19">
        <v>50115.504999999997</v>
      </c>
      <c r="F133" s="19">
        <v>55114.15525114155</v>
      </c>
      <c r="G133" s="19">
        <v>50115.504999999997</v>
      </c>
      <c r="H133" s="37">
        <v>4998.6502511415529</v>
      </c>
      <c r="I133" s="43"/>
      <c r="J133"/>
      <c r="K133"/>
      <c r="L133"/>
      <c r="M133"/>
      <c r="N133"/>
      <c r="O133"/>
      <c r="P133"/>
      <c r="Q133"/>
      <c r="R133"/>
    </row>
    <row r="134" spans="1:18" ht="24.95" customHeight="1" x14ac:dyDescent="0.25">
      <c r="A134" s="33" t="s">
        <v>9</v>
      </c>
      <c r="B134" s="18">
        <v>41.3</v>
      </c>
      <c r="C134" s="18">
        <v>40.6</v>
      </c>
      <c r="D134" s="45">
        <v>107.34629682381241</v>
      </c>
      <c r="E134" s="19">
        <v>45388.453000000001</v>
      </c>
      <c r="F134" s="19">
        <v>46984.400656814447</v>
      </c>
      <c r="G134" s="19">
        <v>45388.453000000001</v>
      </c>
      <c r="H134" s="37">
        <v>1595.9476568144455</v>
      </c>
      <c r="I134" s="43"/>
      <c r="J134"/>
      <c r="K134"/>
      <c r="L134"/>
      <c r="M134"/>
      <c r="N134"/>
      <c r="O134"/>
      <c r="P134"/>
      <c r="Q134"/>
      <c r="R134"/>
    </row>
    <row r="135" spans="1:18" ht="24.95" customHeight="1" x14ac:dyDescent="0.25">
      <c r="A135" s="33" t="s">
        <v>172</v>
      </c>
      <c r="B135" s="18">
        <v>271</v>
      </c>
      <c r="C135" s="18">
        <v>274.39999999999998</v>
      </c>
      <c r="D135" s="45">
        <v>99.972410149308232</v>
      </c>
      <c r="E135" s="19">
        <v>44206.69</v>
      </c>
      <c r="F135" s="19">
        <v>43756.924198250723</v>
      </c>
      <c r="G135" s="19">
        <v>44206.69</v>
      </c>
      <c r="H135" s="37">
        <v>-449.76580174927949</v>
      </c>
      <c r="I135" s="43"/>
      <c r="J135"/>
      <c r="K135"/>
      <c r="L135"/>
      <c r="M135"/>
      <c r="N135"/>
      <c r="O135"/>
      <c r="P135"/>
      <c r="Q135"/>
      <c r="R135"/>
    </row>
    <row r="136" spans="1:18" ht="39" customHeight="1" x14ac:dyDescent="0.25">
      <c r="A136" s="33" t="s">
        <v>10</v>
      </c>
      <c r="B136" s="18">
        <v>31.2</v>
      </c>
      <c r="C136" s="18">
        <v>21.6</v>
      </c>
      <c r="D136" s="45">
        <v>89.023066948843947</v>
      </c>
      <c r="E136" s="19">
        <v>38954.410000000003</v>
      </c>
      <c r="F136" s="19">
        <v>38964.506172839509</v>
      </c>
      <c r="G136" s="19">
        <v>38954.410000000003</v>
      </c>
      <c r="H136" s="37">
        <v>10.096172839505016</v>
      </c>
      <c r="I136" s="43"/>
      <c r="J136"/>
      <c r="K136"/>
      <c r="L136"/>
      <c r="M136"/>
      <c r="N136"/>
      <c r="O136"/>
      <c r="P136"/>
      <c r="Q136"/>
      <c r="R136"/>
    </row>
    <row r="137" spans="1:18" ht="36" customHeight="1" x14ac:dyDescent="0.25">
      <c r="A137" s="33" t="s">
        <v>53</v>
      </c>
      <c r="B137" s="18">
        <v>181</v>
      </c>
      <c r="C137" s="18">
        <v>182</v>
      </c>
      <c r="D137" s="45">
        <v>106.56261724369287</v>
      </c>
      <c r="E137" s="19">
        <v>44600.611000000004</v>
      </c>
      <c r="F137" s="19">
        <v>46641.391941391936</v>
      </c>
      <c r="G137" s="19">
        <v>44600.611000000004</v>
      </c>
      <c r="H137" s="37">
        <v>2040.7809413919313</v>
      </c>
      <c r="I137" s="43"/>
      <c r="J137"/>
      <c r="K137"/>
      <c r="L137"/>
      <c r="M137"/>
      <c r="N137"/>
      <c r="O137"/>
      <c r="P137"/>
      <c r="Q137"/>
      <c r="R137"/>
    </row>
    <row r="138" spans="1:18" ht="24.95" customHeight="1" x14ac:dyDescent="0.25">
      <c r="A138" s="33" t="s">
        <v>11</v>
      </c>
      <c r="B138" s="18">
        <v>43.9</v>
      </c>
      <c r="C138" s="18">
        <v>44.8</v>
      </c>
      <c r="D138" s="45">
        <v>107.55023124651173</v>
      </c>
      <c r="E138" s="19">
        <v>43681.462</v>
      </c>
      <c r="F138" s="19">
        <v>47073.660714285717</v>
      </c>
      <c r="G138" s="19">
        <v>43681.462</v>
      </c>
      <c r="H138" s="37">
        <v>3392.1987142857179</v>
      </c>
      <c r="I138" s="43"/>
      <c r="J138"/>
      <c r="K138"/>
      <c r="L138"/>
      <c r="M138"/>
      <c r="N138"/>
      <c r="O138"/>
      <c r="P138"/>
      <c r="Q138"/>
      <c r="R138"/>
    </row>
    <row r="139" spans="1:18" ht="47.25" customHeight="1" x14ac:dyDescent="0.25">
      <c r="A139" s="33" t="s">
        <v>12</v>
      </c>
      <c r="B139" s="18">
        <v>35</v>
      </c>
      <c r="C139" s="18">
        <v>35.299999999999997</v>
      </c>
      <c r="D139" s="45">
        <v>108.72817548374137</v>
      </c>
      <c r="E139" s="19">
        <v>47576.902999999998</v>
      </c>
      <c r="F139" s="19">
        <v>47589.235127478758</v>
      </c>
      <c r="G139" s="19">
        <v>47576.902999999998</v>
      </c>
      <c r="H139" s="37">
        <v>12.332127478759503</v>
      </c>
      <c r="I139" s="43"/>
      <c r="J139"/>
      <c r="K139"/>
      <c r="L139"/>
      <c r="M139"/>
      <c r="N139"/>
      <c r="O139"/>
      <c r="P139"/>
      <c r="Q139"/>
      <c r="R139"/>
    </row>
    <row r="140" spans="1:18" ht="24.95" customHeight="1" x14ac:dyDescent="0.25">
      <c r="A140" s="33" t="s">
        <v>13</v>
      </c>
      <c r="B140" s="18">
        <v>17.5</v>
      </c>
      <c r="C140" s="18">
        <v>12.4</v>
      </c>
      <c r="D140" s="45">
        <v>78.184171691212683</v>
      </c>
      <c r="E140" s="19">
        <v>32389.06</v>
      </c>
      <c r="F140" s="19">
        <v>34220.430107526881</v>
      </c>
      <c r="G140" s="19">
        <v>32389.06</v>
      </c>
      <c r="H140" s="37">
        <v>1831.37010752688</v>
      </c>
      <c r="I140" s="43"/>
      <c r="J140"/>
      <c r="K140"/>
      <c r="L140"/>
      <c r="M140"/>
      <c r="N140"/>
      <c r="O140"/>
      <c r="P140"/>
      <c r="Q140"/>
      <c r="R140"/>
    </row>
    <row r="141" spans="1:18" ht="24.95" customHeight="1" x14ac:dyDescent="0.25">
      <c r="A141" s="33" t="s">
        <v>14</v>
      </c>
      <c r="B141" s="18">
        <v>2</v>
      </c>
      <c r="C141" s="18">
        <v>2</v>
      </c>
      <c r="D141" s="45">
        <v>89.104160478877745</v>
      </c>
      <c r="E141" s="19">
        <v>40530.093999999997</v>
      </c>
      <c r="F141" s="19">
        <v>39000</v>
      </c>
      <c r="G141" s="19">
        <v>40530.093999999997</v>
      </c>
      <c r="H141" s="37">
        <v>-1530.0939999999973</v>
      </c>
      <c r="I141" s="43"/>
      <c r="J141"/>
      <c r="K141"/>
      <c r="L141"/>
      <c r="M141"/>
      <c r="N141"/>
      <c r="O141"/>
      <c r="P141"/>
      <c r="Q141"/>
      <c r="R141"/>
    </row>
    <row r="142" spans="1:18" ht="24.95" customHeight="1" x14ac:dyDescent="0.25">
      <c r="A142" s="33" t="s">
        <v>15</v>
      </c>
      <c r="B142" s="18">
        <v>22</v>
      </c>
      <c r="C142" s="18">
        <v>21.3</v>
      </c>
      <c r="D142" s="45">
        <v>151.57110754065187</v>
      </c>
      <c r="E142" s="19">
        <v>59131.918999999994</v>
      </c>
      <c r="F142" s="19">
        <v>66341.158059467911</v>
      </c>
      <c r="G142" s="19">
        <v>59131.918999999994</v>
      </c>
      <c r="H142" s="37">
        <v>7209.2390594679164</v>
      </c>
      <c r="I142" s="43"/>
      <c r="J142"/>
      <c r="K142"/>
      <c r="L142"/>
      <c r="M142"/>
      <c r="N142"/>
      <c r="O142"/>
      <c r="P142"/>
      <c r="Q142"/>
      <c r="R142"/>
    </row>
    <row r="143" spans="1:18" ht="32.25" customHeight="1" x14ac:dyDescent="0.25">
      <c r="A143" s="33" t="s">
        <v>16</v>
      </c>
      <c r="B143" s="18">
        <v>27.3</v>
      </c>
      <c r="C143" s="18">
        <v>24</v>
      </c>
      <c r="D143" s="45">
        <v>86.302202725927273</v>
      </c>
      <c r="E143" s="19">
        <v>37772.646999999997</v>
      </c>
      <c r="F143" s="19">
        <v>37773.611111111109</v>
      </c>
      <c r="G143" s="19">
        <v>37772.646999999997</v>
      </c>
      <c r="H143" s="37">
        <v>0.9641111111122882</v>
      </c>
      <c r="I143" s="43"/>
      <c r="J143"/>
      <c r="K143"/>
      <c r="L143"/>
      <c r="M143"/>
      <c r="N143"/>
      <c r="O143"/>
      <c r="P143"/>
      <c r="Q143"/>
      <c r="R143"/>
    </row>
    <row r="144" spans="1:18" ht="24.95" customHeight="1" x14ac:dyDescent="0.25">
      <c r="A144" s="33" t="s">
        <v>150</v>
      </c>
      <c r="B144" s="18">
        <v>0</v>
      </c>
      <c r="C144" s="18">
        <v>0</v>
      </c>
      <c r="D144" s="45">
        <v>0</v>
      </c>
      <c r="E144" s="19">
        <v>0</v>
      </c>
      <c r="F144" s="19">
        <v>0</v>
      </c>
      <c r="G144" s="19">
        <v>0</v>
      </c>
      <c r="H144" s="37">
        <v>0</v>
      </c>
      <c r="I144" s="43"/>
      <c r="J144"/>
      <c r="K144"/>
      <c r="L144"/>
      <c r="M144"/>
      <c r="N144"/>
      <c r="O144"/>
      <c r="P144"/>
      <c r="Q144"/>
      <c r="R144"/>
    </row>
    <row r="145" spans="1:18" ht="33.75" customHeight="1" x14ac:dyDescent="0.25">
      <c r="A145" s="33" t="s">
        <v>17</v>
      </c>
      <c r="B145" s="18">
        <v>8.3000000000000007</v>
      </c>
      <c r="C145" s="18">
        <v>5.5</v>
      </c>
      <c r="D145" s="45">
        <v>70.203277953055192</v>
      </c>
      <c r="E145" s="19">
        <v>30725.838000000003</v>
      </c>
      <c r="F145" s="19">
        <v>30727.272727272732</v>
      </c>
      <c r="G145" s="19">
        <v>30725.838000000003</v>
      </c>
      <c r="H145" s="37">
        <v>1.4347272727281961</v>
      </c>
      <c r="I145" s="43"/>
      <c r="J145"/>
      <c r="K145"/>
      <c r="L145"/>
      <c r="M145"/>
      <c r="N145"/>
      <c r="O145"/>
      <c r="P145"/>
      <c r="Q145"/>
      <c r="R145"/>
    </row>
    <row r="146" spans="1:18" ht="24.95" customHeight="1" x14ac:dyDescent="0.25">
      <c r="A146" s="33" t="s">
        <v>56</v>
      </c>
      <c r="B146" s="18">
        <v>190.9</v>
      </c>
      <c r="C146" s="18">
        <v>189.8</v>
      </c>
      <c r="D146" s="45">
        <v>118.29676128890843</v>
      </c>
      <c r="E146" s="19">
        <v>47708.21</v>
      </c>
      <c r="F146" s="19">
        <v>51777.309448542328</v>
      </c>
      <c r="G146" s="19">
        <v>47708.21</v>
      </c>
      <c r="H146" s="37">
        <v>4069.0994485423289</v>
      </c>
      <c r="I146" s="43"/>
      <c r="J146"/>
      <c r="K146"/>
      <c r="L146"/>
      <c r="M146"/>
      <c r="N146"/>
      <c r="O146"/>
      <c r="P146"/>
      <c r="Q146"/>
      <c r="R146"/>
    </row>
    <row r="147" spans="1:18" ht="24.95" customHeight="1" x14ac:dyDescent="0.25">
      <c r="A147" s="33" t="s">
        <v>18</v>
      </c>
      <c r="B147" s="18">
        <v>36</v>
      </c>
      <c r="C147" s="18">
        <v>35.299999999999997</v>
      </c>
      <c r="D147" s="45">
        <v>128.64344400945552</v>
      </c>
      <c r="E147" s="19">
        <v>54667.481000000007</v>
      </c>
      <c r="F147" s="19">
        <v>56305.949008498596</v>
      </c>
      <c r="G147" s="19">
        <v>54667.481000000007</v>
      </c>
      <c r="H147" s="37">
        <v>1638.4680084985885</v>
      </c>
      <c r="I147" s="43"/>
      <c r="J147"/>
      <c r="K147"/>
      <c r="L147"/>
      <c r="M147"/>
      <c r="N147"/>
      <c r="O147"/>
      <c r="P147"/>
      <c r="Q147"/>
      <c r="R147"/>
    </row>
    <row r="148" spans="1:18" ht="24.95" customHeight="1" x14ac:dyDescent="0.25">
      <c r="A148" s="33" t="s">
        <v>57</v>
      </c>
      <c r="B148" s="18">
        <v>53.3</v>
      </c>
      <c r="C148" s="18">
        <v>46.2</v>
      </c>
      <c r="D148" s="45">
        <v>94.728598921063906</v>
      </c>
      <c r="E148" s="19">
        <v>35584.197</v>
      </c>
      <c r="F148" s="19">
        <v>41461.760461760459</v>
      </c>
      <c r="G148" s="19">
        <v>35584.197</v>
      </c>
      <c r="H148" s="37">
        <v>5877.5634617604592</v>
      </c>
      <c r="I148" s="43"/>
      <c r="J148"/>
      <c r="K148"/>
      <c r="L148"/>
      <c r="M148"/>
      <c r="N148"/>
      <c r="O148"/>
      <c r="P148"/>
      <c r="Q148"/>
      <c r="R148"/>
    </row>
    <row r="149" spans="1:18" ht="24.95" customHeight="1" x14ac:dyDescent="0.25">
      <c r="A149" s="33" t="s">
        <v>157</v>
      </c>
      <c r="B149" s="18">
        <v>0</v>
      </c>
      <c r="C149" s="18">
        <v>0</v>
      </c>
      <c r="D149" s="45">
        <v>0</v>
      </c>
      <c r="E149" s="19">
        <v>0</v>
      </c>
      <c r="F149" s="19">
        <v>0</v>
      </c>
      <c r="G149" s="19">
        <v>0</v>
      </c>
      <c r="H149" s="37">
        <v>0</v>
      </c>
      <c r="I149" s="43"/>
      <c r="J149"/>
      <c r="K149"/>
      <c r="L149"/>
      <c r="M149"/>
      <c r="N149"/>
      <c r="O149"/>
      <c r="P149"/>
      <c r="Q149"/>
      <c r="R149"/>
    </row>
    <row r="150" spans="1:18" ht="24.95" customHeight="1" x14ac:dyDescent="0.25">
      <c r="A150" s="33" t="s">
        <v>85</v>
      </c>
      <c r="B150" s="18">
        <v>11</v>
      </c>
      <c r="C150" s="18">
        <v>11.3</v>
      </c>
      <c r="D150" s="45">
        <v>116.50734605539365</v>
      </c>
      <c r="E150" s="19">
        <v>50903.347000000002</v>
      </c>
      <c r="F150" s="19">
        <v>50994.100294985248</v>
      </c>
      <c r="G150" s="19">
        <v>50903.347000000002</v>
      </c>
      <c r="H150" s="37">
        <v>90.753294985246612</v>
      </c>
      <c r="I150" s="43"/>
      <c r="J150"/>
      <c r="K150"/>
      <c r="L150"/>
      <c r="M150"/>
      <c r="N150"/>
      <c r="O150"/>
      <c r="P150"/>
      <c r="Q150"/>
      <c r="R150"/>
    </row>
    <row r="151" spans="1:18" ht="24.95" customHeight="1" x14ac:dyDescent="0.25">
      <c r="A151" s="33" t="s">
        <v>86</v>
      </c>
      <c r="B151" s="18">
        <v>60.1</v>
      </c>
      <c r="C151" s="18">
        <v>64.900000000000006</v>
      </c>
      <c r="D151" s="45">
        <v>133.38575872774095</v>
      </c>
      <c r="E151" s="19">
        <v>57906.387000000002</v>
      </c>
      <c r="F151" s="19">
        <v>58381.612737544936</v>
      </c>
      <c r="G151" s="19">
        <v>57906.387000000002</v>
      </c>
      <c r="H151" s="37">
        <v>475.22573754493351</v>
      </c>
      <c r="I151" s="43"/>
      <c r="J151"/>
      <c r="K151"/>
      <c r="L151"/>
      <c r="M151"/>
      <c r="N151"/>
      <c r="O151"/>
      <c r="P151"/>
      <c r="Q151"/>
      <c r="R151"/>
    </row>
    <row r="152" spans="1:18" ht="24.95" customHeight="1" x14ac:dyDescent="0.25">
      <c r="A152" s="33" t="s">
        <v>87</v>
      </c>
      <c r="B152" s="18">
        <v>277.5</v>
      </c>
      <c r="C152" s="18">
        <v>271.7</v>
      </c>
      <c r="D152" s="45">
        <v>83.418283033247249</v>
      </c>
      <c r="E152" s="19">
        <v>36415.808000000005</v>
      </c>
      <c r="F152" s="19">
        <v>36511.348300821985</v>
      </c>
      <c r="G152" s="19">
        <v>36415.808000000005</v>
      </c>
      <c r="H152" s="37">
        <v>95.540300821980054</v>
      </c>
      <c r="I152" s="43"/>
      <c r="J152"/>
      <c r="K152"/>
      <c r="L152"/>
      <c r="M152"/>
      <c r="N152"/>
      <c r="O152"/>
      <c r="P152"/>
      <c r="Q152"/>
      <c r="R152"/>
    </row>
    <row r="153" spans="1:18" ht="24.95" customHeight="1" x14ac:dyDescent="0.25">
      <c r="A153" s="33" t="s">
        <v>88</v>
      </c>
      <c r="B153" s="18">
        <v>122</v>
      </c>
      <c r="C153" s="18">
        <v>123.2</v>
      </c>
      <c r="D153" s="45">
        <v>124.22125347369241</v>
      </c>
      <c r="E153" s="19">
        <v>46438.908999999992</v>
      </c>
      <c r="F153" s="19">
        <v>54370.400432900431</v>
      </c>
      <c r="G153" s="19">
        <v>46438.908999999992</v>
      </c>
      <c r="H153" s="37">
        <v>7931.4914329004387</v>
      </c>
      <c r="I153" s="43"/>
      <c r="J153"/>
      <c r="K153"/>
      <c r="L153"/>
      <c r="M153"/>
      <c r="N153"/>
      <c r="O153"/>
      <c r="P153"/>
      <c r="Q153"/>
      <c r="R153"/>
    </row>
    <row r="154" spans="1:18" ht="24.95" customHeight="1" x14ac:dyDescent="0.25">
      <c r="A154" s="33" t="s">
        <v>89</v>
      </c>
      <c r="B154" s="18">
        <v>144.6</v>
      </c>
      <c r="C154" s="18">
        <v>139.5</v>
      </c>
      <c r="D154" s="45">
        <v>106.94410016658271</v>
      </c>
      <c r="E154" s="19">
        <v>44950.762999999999</v>
      </c>
      <c r="F154" s="19">
        <v>46808.36320191159</v>
      </c>
      <c r="G154" s="19">
        <v>44950.762999999999</v>
      </c>
      <c r="H154" s="37">
        <v>1857.6002019115913</v>
      </c>
      <c r="I154" s="43"/>
      <c r="J154"/>
      <c r="K154"/>
      <c r="L154"/>
      <c r="M154"/>
      <c r="N154"/>
      <c r="O154"/>
      <c r="P154"/>
      <c r="Q154"/>
      <c r="R154"/>
    </row>
    <row r="155" spans="1:18" ht="24.95" customHeight="1" x14ac:dyDescent="0.25">
      <c r="A155" s="33" t="s">
        <v>90</v>
      </c>
      <c r="B155" s="18">
        <v>92</v>
      </c>
      <c r="C155" s="18">
        <v>88.4</v>
      </c>
      <c r="D155" s="45">
        <v>100.56567719592718</v>
      </c>
      <c r="E155" s="19">
        <v>37510.033000000003</v>
      </c>
      <c r="F155" s="19">
        <v>44016.591251885366</v>
      </c>
      <c r="G155" s="19">
        <v>37510.033000000003</v>
      </c>
      <c r="H155" s="37">
        <v>6506.5582518853626</v>
      </c>
      <c r="I155" s="43"/>
      <c r="J155"/>
      <c r="K155"/>
      <c r="L155"/>
      <c r="M155"/>
      <c r="N155"/>
      <c r="O155"/>
      <c r="P155"/>
      <c r="Q155"/>
      <c r="R155"/>
    </row>
    <row r="156" spans="1:18" ht="24.95" customHeight="1" x14ac:dyDescent="0.25">
      <c r="A156" s="33" t="s">
        <v>91</v>
      </c>
      <c r="B156" s="18">
        <v>179.4</v>
      </c>
      <c r="C156" s="18">
        <v>174</v>
      </c>
      <c r="D156" s="45">
        <v>115.1556819243207</v>
      </c>
      <c r="E156" s="19">
        <v>43593.923999999992</v>
      </c>
      <c r="F156" s="19">
        <v>50402.490421455928</v>
      </c>
      <c r="G156" s="19">
        <v>43593.923999999992</v>
      </c>
      <c r="H156" s="37">
        <v>6808.5664214559365</v>
      </c>
      <c r="I156" s="43"/>
      <c r="J156"/>
      <c r="K156"/>
      <c r="L156"/>
      <c r="M156"/>
      <c r="N156"/>
      <c r="O156"/>
      <c r="P156"/>
      <c r="Q156"/>
      <c r="R156"/>
    </row>
    <row r="157" spans="1:18" ht="24.95" customHeight="1" x14ac:dyDescent="0.25">
      <c r="A157" s="33" t="s">
        <v>58</v>
      </c>
      <c r="B157" s="18">
        <v>126.2</v>
      </c>
      <c r="C157" s="18">
        <v>107.3</v>
      </c>
      <c r="D157" s="45">
        <v>91.288806179915525</v>
      </c>
      <c r="E157" s="19">
        <v>35452.89</v>
      </c>
      <c r="F157" s="19">
        <v>39956.197576887229</v>
      </c>
      <c r="G157" s="19">
        <v>35452.89</v>
      </c>
      <c r="H157" s="37">
        <v>4503.3075768872295</v>
      </c>
      <c r="I157" s="43"/>
      <c r="J157"/>
      <c r="K157"/>
      <c r="L157"/>
      <c r="M157"/>
      <c r="N157"/>
      <c r="O157"/>
      <c r="P157"/>
      <c r="Q157"/>
      <c r="R157"/>
    </row>
    <row r="158" spans="1:18" ht="24.95" customHeight="1" x14ac:dyDescent="0.25">
      <c r="A158" s="33" t="s">
        <v>92</v>
      </c>
      <c r="B158" s="18">
        <v>409.7</v>
      </c>
      <c r="C158" s="18">
        <v>400.4</v>
      </c>
      <c r="D158" s="45">
        <v>110.26884270504185</v>
      </c>
      <c r="E158" s="19">
        <v>45432.222000000002</v>
      </c>
      <c r="F158" s="19">
        <v>48263.569763569765</v>
      </c>
      <c r="G158" s="19">
        <v>45432.222000000002</v>
      </c>
      <c r="H158" s="37">
        <v>2831.3477635697636</v>
      </c>
      <c r="I158" s="43"/>
      <c r="J158"/>
      <c r="K158"/>
      <c r="L158"/>
      <c r="M158"/>
      <c r="N158"/>
      <c r="O158"/>
      <c r="P158"/>
      <c r="Q158"/>
      <c r="R158"/>
    </row>
    <row r="159" spans="1:18" ht="24.95" customHeight="1" x14ac:dyDescent="0.25">
      <c r="A159" s="33" t="s">
        <v>93</v>
      </c>
      <c r="B159" s="18">
        <v>100.3</v>
      </c>
      <c r="C159" s="18">
        <v>99.3</v>
      </c>
      <c r="D159" s="45">
        <v>103.2120699650154</v>
      </c>
      <c r="E159" s="19">
        <v>42631.006000000008</v>
      </c>
      <c r="F159" s="19">
        <v>45174.890902987587</v>
      </c>
      <c r="G159" s="19">
        <v>42631.006000000008</v>
      </c>
      <c r="H159" s="37">
        <v>2543.8849029875782</v>
      </c>
      <c r="I159" s="43"/>
      <c r="J159"/>
      <c r="K159"/>
      <c r="L159"/>
      <c r="M159"/>
      <c r="N159"/>
      <c r="O159"/>
      <c r="P159"/>
      <c r="Q159"/>
      <c r="R159"/>
    </row>
    <row r="160" spans="1:18" ht="24.95" customHeight="1" x14ac:dyDescent="0.25">
      <c r="A160" s="33" t="s">
        <v>94</v>
      </c>
      <c r="B160" s="18">
        <v>106.7</v>
      </c>
      <c r="C160" s="18">
        <v>101</v>
      </c>
      <c r="D160" s="45">
        <v>121.63392765514298</v>
      </c>
      <c r="E160" s="19">
        <v>45038.301000000007</v>
      </c>
      <c r="F160" s="19">
        <v>53237.95379537953</v>
      </c>
      <c r="G160" s="19">
        <v>45038.301000000007</v>
      </c>
      <c r="H160" s="37">
        <v>8199.652795379523</v>
      </c>
      <c r="I160" s="43"/>
      <c r="J160"/>
      <c r="K160"/>
      <c r="L160"/>
      <c r="M160"/>
      <c r="N160"/>
      <c r="O160"/>
      <c r="P160"/>
      <c r="Q160"/>
      <c r="R160"/>
    </row>
    <row r="161" spans="1:18" ht="24.95" customHeight="1" x14ac:dyDescent="0.25">
      <c r="A161" s="33" t="s">
        <v>95</v>
      </c>
      <c r="B161" s="18">
        <v>133.6</v>
      </c>
      <c r="C161" s="18">
        <v>130.80000000000001</v>
      </c>
      <c r="D161" s="45">
        <v>109.87044414833889</v>
      </c>
      <c r="E161" s="19">
        <v>42412.161000000007</v>
      </c>
      <c r="F161" s="19">
        <v>48089.194699286447</v>
      </c>
      <c r="G161" s="19">
        <v>42412.161000000007</v>
      </c>
      <c r="H161" s="37">
        <v>5677.0336992864395</v>
      </c>
      <c r="I161" s="43"/>
      <c r="J161"/>
      <c r="K161"/>
      <c r="L161"/>
      <c r="M161"/>
      <c r="N161"/>
      <c r="O161"/>
      <c r="P161"/>
      <c r="Q161"/>
      <c r="R161"/>
    </row>
    <row r="162" spans="1:18" ht="24.95" customHeight="1" x14ac:dyDescent="0.25">
      <c r="A162" s="33" t="s">
        <v>96</v>
      </c>
      <c r="B162" s="18">
        <v>150</v>
      </c>
      <c r="C162" s="18">
        <v>141.30000000000001</v>
      </c>
      <c r="D162" s="45">
        <v>81.6409506619094</v>
      </c>
      <c r="E162" s="19">
        <v>34139.82</v>
      </c>
      <c r="F162" s="19">
        <v>35733.427695211125</v>
      </c>
      <c r="G162" s="19">
        <v>34139.82</v>
      </c>
      <c r="H162" s="37">
        <v>1593.6076952111252</v>
      </c>
      <c r="I162" s="43"/>
      <c r="J162"/>
      <c r="K162"/>
      <c r="L162"/>
      <c r="M162"/>
      <c r="N162"/>
      <c r="O162"/>
      <c r="P162"/>
      <c r="Q162"/>
      <c r="R162"/>
    </row>
    <row r="163" spans="1:18" ht="24.95" customHeight="1" x14ac:dyDescent="0.25">
      <c r="A163" s="33" t="s">
        <v>97</v>
      </c>
      <c r="B163" s="18">
        <v>351</v>
      </c>
      <c r="C163" s="18">
        <v>353.2</v>
      </c>
      <c r="D163" s="45">
        <v>150.68643305732877</v>
      </c>
      <c r="E163" s="19">
        <v>56155.627</v>
      </c>
      <c r="F163" s="19">
        <v>65953.944884862227</v>
      </c>
      <c r="G163" s="19">
        <v>56155.627</v>
      </c>
      <c r="H163" s="37">
        <v>9798.3178848622265</v>
      </c>
      <c r="I163" s="43"/>
      <c r="J163"/>
      <c r="K163"/>
      <c r="L163"/>
      <c r="M163"/>
      <c r="N163"/>
      <c r="O163"/>
      <c r="P163"/>
      <c r="Q163"/>
      <c r="R163"/>
    </row>
    <row r="164" spans="1:18" ht="24.95" customHeight="1" x14ac:dyDescent="0.25">
      <c r="A164" s="33" t="s">
        <v>98</v>
      </c>
      <c r="B164" s="18">
        <v>48</v>
      </c>
      <c r="C164" s="18">
        <v>47</v>
      </c>
      <c r="D164" s="45">
        <v>125.53980609677274</v>
      </c>
      <c r="E164" s="19">
        <v>47970.823999999993</v>
      </c>
      <c r="F164" s="19">
        <v>54947.51773049646</v>
      </c>
      <c r="G164" s="19">
        <v>47970.823999999993</v>
      </c>
      <c r="H164" s="37">
        <v>6976.6937304964667</v>
      </c>
      <c r="I164" s="43"/>
      <c r="J164"/>
      <c r="K164"/>
      <c r="L164"/>
      <c r="M164"/>
      <c r="N164"/>
      <c r="O164"/>
      <c r="P164"/>
      <c r="Q164"/>
      <c r="R164"/>
    </row>
    <row r="165" spans="1:18" ht="24.95" customHeight="1" x14ac:dyDescent="0.25">
      <c r="A165" s="33" t="s">
        <v>99</v>
      </c>
      <c r="B165" s="18">
        <v>205.4</v>
      </c>
      <c r="C165" s="18">
        <v>189.3</v>
      </c>
      <c r="D165" s="45">
        <v>93.049218509389945</v>
      </c>
      <c r="E165" s="19">
        <v>40573.863000000005</v>
      </c>
      <c r="F165" s="19">
        <v>40726.712449374885</v>
      </c>
      <c r="G165" s="19">
        <v>40573.863000000005</v>
      </c>
      <c r="H165" s="37">
        <v>152.84944937488035</v>
      </c>
      <c r="I165" s="43"/>
      <c r="J165"/>
      <c r="K165"/>
      <c r="L165"/>
      <c r="M165"/>
      <c r="N165"/>
      <c r="O165"/>
      <c r="P165"/>
      <c r="Q165"/>
      <c r="R165"/>
    </row>
    <row r="166" spans="1:18" ht="24.95" customHeight="1" x14ac:dyDescent="0.25">
      <c r="A166" s="33" t="s">
        <v>100</v>
      </c>
      <c r="B166" s="18">
        <v>138.9</v>
      </c>
      <c r="C166" s="18">
        <v>128.6</v>
      </c>
      <c r="D166" s="45">
        <v>92.471430995572319</v>
      </c>
      <c r="E166" s="19">
        <v>37203.65</v>
      </c>
      <c r="F166" s="19">
        <v>40473.820632452043</v>
      </c>
      <c r="G166" s="19">
        <v>37203.65</v>
      </c>
      <c r="H166" s="37">
        <v>3270.1706324520419</v>
      </c>
      <c r="I166" s="43"/>
      <c r="J166"/>
      <c r="K166"/>
      <c r="L166"/>
      <c r="M166"/>
      <c r="N166"/>
      <c r="O166"/>
      <c r="P166"/>
      <c r="Q166"/>
      <c r="R166"/>
    </row>
    <row r="167" spans="1:18" ht="24.95" customHeight="1" x14ac:dyDescent="0.25">
      <c r="A167" s="33" t="s">
        <v>101</v>
      </c>
      <c r="B167" s="18">
        <v>78.5</v>
      </c>
      <c r="C167" s="18">
        <v>71.599999999999994</v>
      </c>
      <c r="D167" s="45">
        <v>78.481479264360345</v>
      </c>
      <c r="E167" s="19">
        <v>35715.504000000001</v>
      </c>
      <c r="F167" s="19">
        <v>34350.558659217881</v>
      </c>
      <c r="G167" s="19">
        <v>35715.504000000001</v>
      </c>
      <c r="H167" s="37">
        <v>-1364.9453407821202</v>
      </c>
      <c r="I167" s="43"/>
      <c r="J167"/>
      <c r="K167"/>
      <c r="L167"/>
      <c r="M167"/>
      <c r="N167"/>
      <c r="O167"/>
      <c r="P167"/>
      <c r="Q167"/>
      <c r="R167"/>
    </row>
    <row r="168" spans="1:18" ht="24.95" customHeight="1" x14ac:dyDescent="0.25">
      <c r="A168" s="33" t="s">
        <v>158</v>
      </c>
      <c r="B168" s="18">
        <v>35.799999999999997</v>
      </c>
      <c r="C168" s="18">
        <v>29.7</v>
      </c>
      <c r="D168" s="45">
        <v>82.378205402872794</v>
      </c>
      <c r="E168" s="19">
        <v>35496.659</v>
      </c>
      <c r="F168" s="19">
        <v>36056.116722783394</v>
      </c>
      <c r="G168" s="19">
        <v>35496.659</v>
      </c>
      <c r="H168" s="37">
        <v>559.45772278339427</v>
      </c>
      <c r="I168" s="43"/>
      <c r="J168"/>
      <c r="K168"/>
      <c r="L168"/>
      <c r="M168"/>
      <c r="N168"/>
      <c r="O168"/>
      <c r="P168"/>
      <c r="Q168"/>
      <c r="R168"/>
    </row>
    <row r="169" spans="1:18" ht="24.95" customHeight="1" x14ac:dyDescent="0.25">
      <c r="A169" s="33" t="s">
        <v>102</v>
      </c>
      <c r="B169" s="18">
        <v>95</v>
      </c>
      <c r="C169" s="18">
        <v>94.1</v>
      </c>
      <c r="D169" s="45">
        <v>108.05286670422416</v>
      </c>
      <c r="E169" s="19">
        <v>43200.002999999997</v>
      </c>
      <c r="F169" s="19">
        <v>47293.659227771874</v>
      </c>
      <c r="G169" s="19">
        <v>43200.002999999997</v>
      </c>
      <c r="H169" s="37">
        <v>4093.6562277718767</v>
      </c>
      <c r="I169" s="43"/>
      <c r="J169"/>
      <c r="K169"/>
      <c r="L169"/>
      <c r="M169"/>
      <c r="N169"/>
      <c r="O169"/>
      <c r="P169"/>
      <c r="Q169"/>
      <c r="R169"/>
    </row>
    <row r="170" spans="1:18" ht="24.95" customHeight="1" x14ac:dyDescent="0.25">
      <c r="A170" s="33" t="s">
        <v>173</v>
      </c>
      <c r="B170" s="18">
        <v>107.9</v>
      </c>
      <c r="C170" s="18">
        <v>101.7</v>
      </c>
      <c r="D170" s="45">
        <v>101.8217726733897</v>
      </c>
      <c r="E170" s="19">
        <v>39129.486000000004</v>
      </c>
      <c r="F170" s="19">
        <v>44566.371681415934</v>
      </c>
      <c r="G170" s="19">
        <v>39129.486000000004</v>
      </c>
      <c r="H170" s="37">
        <v>5436.8856814159299</v>
      </c>
      <c r="I170" s="43"/>
      <c r="J170"/>
      <c r="K170"/>
      <c r="L170"/>
      <c r="M170"/>
      <c r="N170"/>
      <c r="O170"/>
      <c r="P170"/>
      <c r="Q170"/>
      <c r="R170"/>
    </row>
    <row r="171" spans="1:18" ht="24.95" customHeight="1" x14ac:dyDescent="0.25">
      <c r="A171" s="33" t="s">
        <v>59</v>
      </c>
      <c r="B171" s="18">
        <v>53.199999999999996</v>
      </c>
      <c r="C171" s="18">
        <v>53.2</v>
      </c>
      <c r="D171" s="45">
        <v>84.378679569219372</v>
      </c>
      <c r="E171" s="19">
        <v>36941.036</v>
      </c>
      <c r="F171" s="19">
        <v>36931.704260651626</v>
      </c>
      <c r="G171" s="19">
        <v>36941.036</v>
      </c>
      <c r="H171" s="37">
        <v>-9.3317393483739579</v>
      </c>
      <c r="I171" s="43"/>
      <c r="J171"/>
      <c r="K171"/>
      <c r="L171"/>
      <c r="M171"/>
      <c r="N171"/>
      <c r="O171"/>
      <c r="P171"/>
      <c r="Q171"/>
      <c r="R171"/>
    </row>
    <row r="172" spans="1:18" ht="24.95" customHeight="1" x14ac:dyDescent="0.25">
      <c r="A172" s="33" t="s">
        <v>60</v>
      </c>
      <c r="B172" s="18">
        <v>0</v>
      </c>
      <c r="C172" s="18">
        <v>0</v>
      </c>
      <c r="D172" s="45">
        <v>0</v>
      </c>
      <c r="E172" s="19">
        <v>0</v>
      </c>
      <c r="F172" s="19">
        <v>0</v>
      </c>
      <c r="G172" s="19">
        <v>0</v>
      </c>
      <c r="H172" s="37">
        <v>0</v>
      </c>
      <c r="I172" s="43"/>
      <c r="J172"/>
      <c r="K172"/>
      <c r="L172"/>
      <c r="M172"/>
      <c r="N172"/>
      <c r="O172"/>
      <c r="P172"/>
      <c r="Q172"/>
      <c r="R172"/>
    </row>
    <row r="173" spans="1:18" ht="24.95" customHeight="1" x14ac:dyDescent="0.25">
      <c r="A173" s="33" t="s">
        <v>61</v>
      </c>
      <c r="B173" s="18">
        <v>100.8</v>
      </c>
      <c r="C173" s="18">
        <v>93.7</v>
      </c>
      <c r="D173" s="45">
        <v>82.0077861149678</v>
      </c>
      <c r="E173" s="19">
        <v>36634.653000000006</v>
      </c>
      <c r="F173" s="19">
        <v>35893.987904660258</v>
      </c>
      <c r="G173" s="19">
        <v>36634.653000000006</v>
      </c>
      <c r="H173" s="37">
        <v>-740.6650953397475</v>
      </c>
      <c r="I173" s="43"/>
      <c r="J173"/>
      <c r="K173"/>
      <c r="L173"/>
      <c r="M173"/>
      <c r="N173"/>
      <c r="O173"/>
      <c r="P173"/>
      <c r="Q173"/>
      <c r="R173"/>
    </row>
    <row r="174" spans="1:18" ht="24.95" customHeight="1" x14ac:dyDescent="0.25">
      <c r="A174" s="33" t="s">
        <v>62</v>
      </c>
      <c r="B174" s="18">
        <v>48.1</v>
      </c>
      <c r="C174" s="18">
        <v>33.700000000000003</v>
      </c>
      <c r="D174" s="45">
        <v>74.132564365038562</v>
      </c>
      <c r="E174" s="19">
        <v>31863.831999999999</v>
      </c>
      <c r="F174" s="19">
        <v>32447.082096933726</v>
      </c>
      <c r="G174" s="19">
        <v>31863.831999999999</v>
      </c>
      <c r="H174" s="37">
        <v>583.25009693372704</v>
      </c>
      <c r="I174" s="43"/>
      <c r="J174"/>
      <c r="K174"/>
      <c r="L174"/>
      <c r="M174"/>
      <c r="N174"/>
      <c r="O174"/>
      <c r="P174"/>
      <c r="Q174"/>
      <c r="R174"/>
    </row>
    <row r="175" spans="1:18" ht="24.95" customHeight="1" x14ac:dyDescent="0.25">
      <c r="A175" s="33" t="s">
        <v>63</v>
      </c>
      <c r="B175" s="18">
        <v>190.4</v>
      </c>
      <c r="C175" s="18">
        <v>182.8</v>
      </c>
      <c r="D175" s="45">
        <v>80.395636537481892</v>
      </c>
      <c r="E175" s="19">
        <v>36328.269999999997</v>
      </c>
      <c r="F175" s="19">
        <v>35188.366156090444</v>
      </c>
      <c r="G175" s="19">
        <v>36328.269999999997</v>
      </c>
      <c r="H175" s="37">
        <v>-1139.903843909553</v>
      </c>
      <c r="I175" s="43"/>
      <c r="J175"/>
      <c r="K175"/>
      <c r="L175"/>
      <c r="M175"/>
      <c r="N175"/>
      <c r="O175"/>
      <c r="P175"/>
      <c r="Q175"/>
      <c r="R175"/>
    </row>
    <row r="176" spans="1:18" ht="24.95" customHeight="1" x14ac:dyDescent="0.25">
      <c r="A176" s="33" t="s">
        <v>64</v>
      </c>
      <c r="B176" s="18">
        <v>27</v>
      </c>
      <c r="C176" s="18">
        <v>25.7</v>
      </c>
      <c r="D176" s="45">
        <v>83.032311570659289</v>
      </c>
      <c r="E176" s="19">
        <v>36328.269999999997</v>
      </c>
      <c r="F176" s="19">
        <v>36342.412451361866</v>
      </c>
      <c r="G176" s="19">
        <v>36328.269999999997</v>
      </c>
      <c r="H176" s="37">
        <v>14.142451361869462</v>
      </c>
      <c r="I176" s="43"/>
      <c r="J176"/>
      <c r="K176"/>
      <c r="L176"/>
      <c r="M176"/>
      <c r="N176"/>
      <c r="O176"/>
      <c r="P176"/>
      <c r="Q176"/>
      <c r="R176"/>
    </row>
    <row r="177" spans="1:18" ht="24.95" customHeight="1" x14ac:dyDescent="0.25">
      <c r="A177" s="33" t="s">
        <v>65</v>
      </c>
      <c r="B177" s="18">
        <v>16</v>
      </c>
      <c r="C177" s="18">
        <v>15.8</v>
      </c>
      <c r="D177" s="45">
        <v>75.034321441885197</v>
      </c>
      <c r="E177" s="19">
        <v>37116.111999999994</v>
      </c>
      <c r="F177" s="19">
        <v>32841.772151898731</v>
      </c>
      <c r="G177" s="19">
        <v>37116.111999999994</v>
      </c>
      <c r="H177" s="37">
        <v>-4274.3398481012628</v>
      </c>
      <c r="I177" s="43"/>
      <c r="J177"/>
      <c r="K177"/>
      <c r="L177"/>
      <c r="M177"/>
      <c r="N177"/>
      <c r="O177"/>
      <c r="P177"/>
      <c r="Q177"/>
      <c r="R177"/>
    </row>
    <row r="178" spans="1:18" ht="24.95" customHeight="1" x14ac:dyDescent="0.25">
      <c r="A178" s="33" t="s">
        <v>66</v>
      </c>
      <c r="B178" s="18">
        <v>18.3</v>
      </c>
      <c r="C178" s="18">
        <v>16.899999999999999</v>
      </c>
      <c r="D178" s="45">
        <v>86.098421590524353</v>
      </c>
      <c r="E178" s="19">
        <v>36415.808000000005</v>
      </c>
      <c r="F178" s="19">
        <v>37684.418145956603</v>
      </c>
      <c r="G178" s="19">
        <v>36415.808000000005</v>
      </c>
      <c r="H178" s="37">
        <v>1268.610145956598</v>
      </c>
      <c r="I178" s="43"/>
      <c r="J178"/>
      <c r="K178"/>
      <c r="L178"/>
      <c r="M178"/>
      <c r="N178"/>
      <c r="O178"/>
      <c r="P178"/>
      <c r="Q178"/>
      <c r="R178"/>
    </row>
    <row r="179" spans="1:18" ht="24.95" customHeight="1" x14ac:dyDescent="0.25">
      <c r="A179" s="33" t="s">
        <v>67</v>
      </c>
      <c r="B179" s="18">
        <v>79.8</v>
      </c>
      <c r="C179" s="18">
        <v>79.8</v>
      </c>
      <c r="D179" s="45">
        <v>105.58393516290899</v>
      </c>
      <c r="E179" s="19">
        <v>43331.31</v>
      </c>
      <c r="F179" s="19">
        <v>46213.032581453634</v>
      </c>
      <c r="G179" s="19">
        <v>43331.31</v>
      </c>
      <c r="H179" s="37">
        <v>2881.7225814536359</v>
      </c>
      <c r="I179" s="43"/>
      <c r="J179"/>
      <c r="K179"/>
      <c r="L179"/>
      <c r="M179"/>
      <c r="N179"/>
      <c r="O179"/>
      <c r="P179"/>
      <c r="Q179"/>
      <c r="R179"/>
    </row>
    <row r="180" spans="1:18" ht="24.95" customHeight="1" x14ac:dyDescent="0.25">
      <c r="A180" s="33" t="s">
        <v>68</v>
      </c>
      <c r="B180" s="18">
        <v>122.5</v>
      </c>
      <c r="C180" s="18">
        <v>122.5</v>
      </c>
      <c r="D180" s="45">
        <v>125.70634047674223</v>
      </c>
      <c r="E180" s="19">
        <v>45694.836000000003</v>
      </c>
      <c r="F180" s="19">
        <v>55020.408163265303</v>
      </c>
      <c r="G180" s="19">
        <v>45694.836000000003</v>
      </c>
      <c r="H180" s="37">
        <v>9325.5721632653003</v>
      </c>
      <c r="I180" s="43"/>
      <c r="J180"/>
      <c r="K180"/>
      <c r="L180"/>
      <c r="M180"/>
      <c r="N180"/>
      <c r="O180"/>
      <c r="P180"/>
      <c r="Q180"/>
      <c r="R180"/>
    </row>
    <row r="181" spans="1:18" ht="24.95" customHeight="1" x14ac:dyDescent="0.25">
      <c r="A181" s="33" t="s">
        <v>69</v>
      </c>
      <c r="B181" s="18">
        <v>75</v>
      </c>
      <c r="C181" s="18">
        <v>65.3</v>
      </c>
      <c r="D181" s="45">
        <v>87.716299705198551</v>
      </c>
      <c r="E181" s="19">
        <v>37728.878000000004</v>
      </c>
      <c r="F181" s="19">
        <v>38392.547217968357</v>
      </c>
      <c r="G181" s="19">
        <v>37728.878000000004</v>
      </c>
      <c r="H181" s="37">
        <v>663.66921796835231</v>
      </c>
      <c r="I181" s="43"/>
      <c r="J181"/>
      <c r="K181"/>
      <c r="L181"/>
      <c r="M181"/>
      <c r="N181"/>
      <c r="O181"/>
      <c r="P181"/>
      <c r="Q181"/>
      <c r="R181"/>
    </row>
    <row r="182" spans="1:18" ht="36.75" customHeight="1" x14ac:dyDescent="0.25">
      <c r="A182" s="33" t="s">
        <v>70</v>
      </c>
      <c r="B182" s="18">
        <v>261.10000000000002</v>
      </c>
      <c r="C182" s="18">
        <v>253.9</v>
      </c>
      <c r="D182" s="45">
        <v>105.83659261668592</v>
      </c>
      <c r="E182" s="19">
        <v>43812.768999999993</v>
      </c>
      <c r="F182" s="19">
        <v>46323.618222397265</v>
      </c>
      <c r="G182" s="19">
        <v>43812.768999999993</v>
      </c>
      <c r="H182" s="37">
        <v>2510.8492223972717</v>
      </c>
      <c r="I182" s="43"/>
      <c r="J182"/>
      <c r="K182"/>
      <c r="L182"/>
      <c r="M182"/>
      <c r="N182"/>
      <c r="O182"/>
      <c r="P182"/>
      <c r="Q182"/>
      <c r="R182"/>
    </row>
    <row r="183" spans="1:18" ht="24.95" customHeight="1" x14ac:dyDescent="0.25">
      <c r="A183" s="33" t="s">
        <v>71</v>
      </c>
      <c r="B183" s="18">
        <v>96</v>
      </c>
      <c r="C183" s="18">
        <v>93.7</v>
      </c>
      <c r="D183" s="45">
        <v>92.503202695103994</v>
      </c>
      <c r="E183" s="19">
        <v>39392.1</v>
      </c>
      <c r="F183" s="19">
        <v>40487.726787620064</v>
      </c>
      <c r="G183" s="19">
        <v>39392.1</v>
      </c>
      <c r="H183" s="37">
        <v>1095.6267876200654</v>
      </c>
      <c r="I183" s="43"/>
      <c r="J183"/>
      <c r="K183"/>
      <c r="L183"/>
      <c r="M183"/>
      <c r="N183"/>
      <c r="O183"/>
      <c r="P183"/>
      <c r="Q183"/>
      <c r="R183"/>
    </row>
    <row r="184" spans="1:18" ht="24.95" customHeight="1" x14ac:dyDescent="0.25">
      <c r="A184" s="33" t="s">
        <v>72</v>
      </c>
      <c r="B184" s="18">
        <v>20.100000000000001</v>
      </c>
      <c r="C184" s="18">
        <v>16</v>
      </c>
      <c r="D184" s="45">
        <v>102.93148880105403</v>
      </c>
      <c r="E184" s="19">
        <v>39479.638000000006</v>
      </c>
      <c r="F184" s="19">
        <v>45052.083333333336</v>
      </c>
      <c r="G184" s="19">
        <v>39479.638000000006</v>
      </c>
      <c r="H184" s="37">
        <v>5572.4453333333295</v>
      </c>
      <c r="I184" s="43"/>
      <c r="J184"/>
      <c r="K184"/>
      <c r="L184"/>
      <c r="M184"/>
      <c r="N184"/>
      <c r="O184"/>
      <c r="P184"/>
      <c r="Q184"/>
      <c r="R184"/>
    </row>
    <row r="185" spans="1:18" ht="24.95" customHeight="1" x14ac:dyDescent="0.25">
      <c r="A185" s="33" t="s">
        <v>73</v>
      </c>
      <c r="B185" s="18">
        <v>357.9</v>
      </c>
      <c r="C185" s="18">
        <v>317.10000000000002</v>
      </c>
      <c r="D185" s="45">
        <v>96.647850168402599</v>
      </c>
      <c r="E185" s="19">
        <v>43769</v>
      </c>
      <c r="F185" s="19">
        <v>42301.797540208136</v>
      </c>
      <c r="G185" s="19">
        <v>43769</v>
      </c>
      <c r="H185" s="37">
        <v>-1467.2024597918644</v>
      </c>
      <c r="I185" s="43"/>
      <c r="J185"/>
      <c r="K185"/>
      <c r="L185"/>
      <c r="M185"/>
      <c r="N185"/>
      <c r="O185"/>
      <c r="P185"/>
      <c r="Q185"/>
      <c r="R185"/>
    </row>
    <row r="186" spans="1:18" ht="24.95" customHeight="1" x14ac:dyDescent="0.25">
      <c r="A186" s="33" t="s">
        <v>74</v>
      </c>
      <c r="B186" s="18">
        <v>81.2</v>
      </c>
      <c r="C186" s="18">
        <v>73.2</v>
      </c>
      <c r="D186" s="45">
        <v>80.632169694006635</v>
      </c>
      <c r="E186" s="19">
        <v>37247.419000000002</v>
      </c>
      <c r="F186" s="19">
        <v>35291.89435336976</v>
      </c>
      <c r="G186" s="19">
        <v>37247.419000000002</v>
      </c>
      <c r="H186" s="37">
        <v>-1955.5246466302415</v>
      </c>
      <c r="I186" s="43"/>
      <c r="J186"/>
      <c r="K186"/>
      <c r="L186"/>
      <c r="M186"/>
      <c r="N186"/>
      <c r="O186"/>
      <c r="P186"/>
      <c r="Q186"/>
      <c r="R186"/>
    </row>
    <row r="187" spans="1:18" ht="24.95" customHeight="1" x14ac:dyDescent="0.25">
      <c r="A187" s="33" t="s">
        <v>75</v>
      </c>
      <c r="B187" s="18">
        <v>201.9</v>
      </c>
      <c r="C187" s="18">
        <v>188.3</v>
      </c>
      <c r="D187" s="45">
        <v>104.50186868950431</v>
      </c>
      <c r="E187" s="19">
        <v>46176.294999999998</v>
      </c>
      <c r="F187" s="19">
        <v>45739.422906709144</v>
      </c>
      <c r="G187" s="19">
        <v>46176.294999999998</v>
      </c>
      <c r="H187" s="37">
        <v>-436.87209329085454</v>
      </c>
      <c r="I187" s="43"/>
      <c r="J187"/>
      <c r="K187"/>
      <c r="L187"/>
      <c r="M187"/>
      <c r="N187"/>
      <c r="O187"/>
      <c r="P187"/>
      <c r="Q187"/>
      <c r="R187"/>
    </row>
    <row r="188" spans="1:18" ht="24.95" customHeight="1" x14ac:dyDescent="0.25">
      <c r="A188" s="33" t="s">
        <v>76</v>
      </c>
      <c r="B188" s="18">
        <v>204</v>
      </c>
      <c r="C188" s="18">
        <v>204</v>
      </c>
      <c r="D188" s="45">
        <v>108.89015220579461</v>
      </c>
      <c r="E188" s="19">
        <v>45738.605000000003</v>
      </c>
      <c r="F188" s="19">
        <v>47660.130718954242</v>
      </c>
      <c r="G188" s="19">
        <v>45738.605000000003</v>
      </c>
      <c r="H188" s="37">
        <v>1921.525718954239</v>
      </c>
      <c r="I188" s="43"/>
      <c r="J188"/>
      <c r="K188"/>
      <c r="L188"/>
      <c r="M188"/>
      <c r="N188"/>
      <c r="O188"/>
      <c r="P188"/>
      <c r="Q188"/>
      <c r="R188"/>
    </row>
    <row r="189" spans="1:18" ht="24.95" customHeight="1" x14ac:dyDescent="0.25">
      <c r="A189" s="33" t="s">
        <v>77</v>
      </c>
      <c r="B189" s="18">
        <v>102.7</v>
      </c>
      <c r="C189" s="18">
        <v>102.7</v>
      </c>
      <c r="D189" s="45">
        <v>101.90260841623535</v>
      </c>
      <c r="E189" s="19">
        <v>44513.072999999997</v>
      </c>
      <c r="F189" s="19">
        <v>44601.752677702047</v>
      </c>
      <c r="G189" s="19">
        <v>44513.072999999997</v>
      </c>
      <c r="H189" s="37">
        <v>88.679677702049958</v>
      </c>
      <c r="I189" s="43"/>
      <c r="J189"/>
      <c r="K189"/>
      <c r="L189"/>
      <c r="M189"/>
      <c r="N189"/>
      <c r="O189"/>
      <c r="P189"/>
      <c r="Q189"/>
      <c r="R189"/>
    </row>
    <row r="190" spans="1:18" ht="24.95" customHeight="1" x14ac:dyDescent="0.25">
      <c r="A190" s="33" t="s">
        <v>78</v>
      </c>
      <c r="B190" s="18">
        <v>21.7</v>
      </c>
      <c r="C190" s="18">
        <v>19.3</v>
      </c>
      <c r="D190" s="45">
        <v>100.03846935301839</v>
      </c>
      <c r="E190" s="19">
        <v>41580.550000000003</v>
      </c>
      <c r="F190" s="19">
        <v>43785.837651122623</v>
      </c>
      <c r="G190" s="19">
        <v>41580.550000000003</v>
      </c>
      <c r="H190" s="37">
        <v>2205.2876511226204</v>
      </c>
      <c r="I190" s="43"/>
      <c r="J190"/>
      <c r="K190"/>
      <c r="L190"/>
      <c r="M190"/>
      <c r="N190"/>
      <c r="O190"/>
      <c r="P190"/>
      <c r="Q190"/>
      <c r="R190"/>
    </row>
    <row r="191" spans="1:18" ht="24.95" customHeight="1" x14ac:dyDescent="0.25">
      <c r="A191" s="33" t="s">
        <v>79</v>
      </c>
      <c r="B191" s="18">
        <v>66.900000000000006</v>
      </c>
      <c r="C191" s="18">
        <v>66</v>
      </c>
      <c r="D191" s="45">
        <v>93.877844911681635</v>
      </c>
      <c r="E191" s="19">
        <v>41099.091</v>
      </c>
      <c r="F191" s="19">
        <v>41089.393939393936</v>
      </c>
      <c r="G191" s="19">
        <v>41099.091</v>
      </c>
      <c r="H191" s="37">
        <v>-9.6970606060640421</v>
      </c>
      <c r="I191" s="43"/>
      <c r="J191"/>
      <c r="K191"/>
      <c r="L191"/>
      <c r="M191"/>
      <c r="N191"/>
      <c r="O191"/>
      <c r="P191"/>
      <c r="Q191"/>
      <c r="R191"/>
    </row>
    <row r="192" spans="1:18" ht="24.95" customHeight="1" x14ac:dyDescent="0.25">
      <c r="A192" s="33" t="s">
        <v>80</v>
      </c>
      <c r="B192" s="18">
        <v>107.7</v>
      </c>
      <c r="C192" s="18">
        <v>98.5</v>
      </c>
      <c r="D192" s="45">
        <v>97.734301823536811</v>
      </c>
      <c r="E192" s="19">
        <v>43681.462</v>
      </c>
      <c r="F192" s="19">
        <v>42777.326565143827</v>
      </c>
      <c r="G192" s="19">
        <v>43681.462</v>
      </c>
      <c r="H192" s="37">
        <v>-904.13543485617265</v>
      </c>
      <c r="I192" s="43"/>
      <c r="J192"/>
      <c r="K192"/>
      <c r="L192"/>
      <c r="M192"/>
      <c r="N192"/>
      <c r="O192"/>
      <c r="P192"/>
      <c r="Q192"/>
      <c r="R192"/>
    </row>
    <row r="193" spans="1:18" ht="24.95" customHeight="1" x14ac:dyDescent="0.25">
      <c r="A193" s="33" t="s">
        <v>81</v>
      </c>
      <c r="B193" s="18">
        <v>154.9</v>
      </c>
      <c r="C193" s="18">
        <v>150.19999999999999</v>
      </c>
      <c r="D193" s="45">
        <v>99.481747357462353</v>
      </c>
      <c r="E193" s="19">
        <v>43550.154999999999</v>
      </c>
      <c r="F193" s="19">
        <v>43542.166000887701</v>
      </c>
      <c r="G193" s="19">
        <v>43550.154999999999</v>
      </c>
      <c r="H193" s="37">
        <v>-7.9889991122981883</v>
      </c>
      <c r="I193" s="43"/>
      <c r="J193"/>
      <c r="K193"/>
      <c r="L193"/>
      <c r="M193"/>
      <c r="N193"/>
      <c r="O193"/>
      <c r="P193"/>
      <c r="Q193"/>
      <c r="R193"/>
    </row>
    <row r="194" spans="1:18" ht="24.95" customHeight="1" x14ac:dyDescent="0.25">
      <c r="A194" s="33" t="s">
        <v>82</v>
      </c>
      <c r="B194" s="18">
        <v>339</v>
      </c>
      <c r="C194" s="18">
        <v>331.9</v>
      </c>
      <c r="D194" s="45">
        <v>115.27142164252436</v>
      </c>
      <c r="E194" s="19">
        <v>48145.9</v>
      </c>
      <c r="F194" s="19">
        <v>50453.148538716487</v>
      </c>
      <c r="G194" s="19">
        <v>48145.9</v>
      </c>
      <c r="H194" s="37">
        <v>2307.2485387164852</v>
      </c>
      <c r="I194" s="43"/>
      <c r="J194"/>
      <c r="K194"/>
      <c r="L194"/>
      <c r="M194"/>
      <c r="N194"/>
      <c r="O194"/>
      <c r="P194"/>
      <c r="Q194"/>
      <c r="R194"/>
    </row>
    <row r="195" spans="1:18" ht="24.95" customHeight="1" x14ac:dyDescent="0.25">
      <c r="A195" s="33" t="s">
        <v>83</v>
      </c>
      <c r="B195" s="18">
        <v>3.5</v>
      </c>
      <c r="C195" s="18">
        <v>1.3</v>
      </c>
      <c r="D195" s="45">
        <v>84.651881585784579</v>
      </c>
      <c r="E195" s="19">
        <v>32432.828999999998</v>
      </c>
      <c r="F195" s="19">
        <v>37051.282051282054</v>
      </c>
      <c r="G195" s="19">
        <v>32432.828999999998</v>
      </c>
      <c r="H195" s="37">
        <v>4618.4530512820565</v>
      </c>
      <c r="I195" s="43"/>
      <c r="J195"/>
      <c r="K195"/>
      <c r="L195"/>
      <c r="M195"/>
      <c r="N195"/>
      <c r="O195"/>
      <c r="P195"/>
      <c r="Q195"/>
      <c r="R195"/>
    </row>
    <row r="196" spans="1:18" ht="24.95" customHeight="1" x14ac:dyDescent="0.25">
      <c r="A196" s="33" t="s">
        <v>84</v>
      </c>
      <c r="B196" s="18">
        <v>32.5</v>
      </c>
      <c r="C196" s="18">
        <v>31.1</v>
      </c>
      <c r="D196" s="45">
        <v>90.610166983797356</v>
      </c>
      <c r="E196" s="19">
        <v>38122.798999999999</v>
      </c>
      <c r="F196" s="19">
        <v>39659.163987138265</v>
      </c>
      <c r="G196" s="19">
        <v>38122.798999999999</v>
      </c>
      <c r="H196" s="37">
        <v>1536.3649871382659</v>
      </c>
      <c r="I196" s="43"/>
      <c r="J196"/>
      <c r="K196"/>
      <c r="L196"/>
      <c r="M196"/>
      <c r="N196"/>
      <c r="O196"/>
      <c r="P196"/>
      <c r="Q196"/>
      <c r="R196"/>
    </row>
    <row r="197" spans="1:18" ht="62.25" customHeight="1" x14ac:dyDescent="0.25">
      <c r="A197" s="11" t="s">
        <v>133</v>
      </c>
      <c r="B197" s="16">
        <v>7501.0999999999976</v>
      </c>
      <c r="C197" s="16">
        <v>7218.5000000000009</v>
      </c>
      <c r="D197" s="52">
        <v>107.01362571660789</v>
      </c>
      <c r="E197" s="15">
        <v>43814</v>
      </c>
      <c r="F197" s="15">
        <v>46838.7938399021</v>
      </c>
      <c r="G197" s="15">
        <v>43814</v>
      </c>
      <c r="H197" s="54">
        <v>3024.7938399021004</v>
      </c>
      <c r="I197" s="44"/>
      <c r="J197" s="49"/>
      <c r="K197" s="50"/>
      <c r="L197"/>
      <c r="M197"/>
      <c r="N197"/>
      <c r="O197"/>
      <c r="P197"/>
      <c r="Q197"/>
      <c r="R197"/>
    </row>
    <row r="198" spans="1:18" s="4" customFormat="1" ht="24.95" customHeight="1" x14ac:dyDescent="0.25">
      <c r="A198" s="64" t="s">
        <v>38</v>
      </c>
      <c r="B198" s="65"/>
      <c r="C198" s="65"/>
      <c r="D198" s="65"/>
      <c r="E198" s="65"/>
      <c r="F198" s="65"/>
      <c r="G198" s="65"/>
      <c r="H198" s="66"/>
      <c r="I198"/>
      <c r="J198"/>
      <c r="K198"/>
      <c r="L198"/>
      <c r="M198"/>
      <c r="N198"/>
      <c r="O198"/>
      <c r="P198"/>
      <c r="Q198"/>
      <c r="R198"/>
    </row>
    <row r="199" spans="1:18" s="4" customFormat="1" ht="24.95" customHeight="1" x14ac:dyDescent="0.25">
      <c r="A199" s="11" t="s">
        <v>39</v>
      </c>
      <c r="B199" s="12"/>
      <c r="C199" s="12"/>
      <c r="D199" s="12"/>
      <c r="E199" s="13"/>
      <c r="F199" s="13"/>
      <c r="G199" s="19"/>
      <c r="H199" s="19"/>
      <c r="I199"/>
      <c r="J199"/>
      <c r="K199"/>
      <c r="L199"/>
      <c r="M199"/>
      <c r="N199"/>
      <c r="O199"/>
      <c r="P199"/>
      <c r="Q199"/>
      <c r="R199"/>
    </row>
    <row r="200" spans="1:18" s="4" customFormat="1" ht="24.95" customHeight="1" x14ac:dyDescent="0.25">
      <c r="A200" s="53" t="s">
        <v>120</v>
      </c>
      <c r="B200" s="18">
        <v>2</v>
      </c>
      <c r="C200" s="18">
        <v>2</v>
      </c>
      <c r="D200" s="45">
        <v>82.364230391372899</v>
      </c>
      <c r="E200" s="19">
        <v>36024</v>
      </c>
      <c r="F200" s="19">
        <v>36050</v>
      </c>
      <c r="G200" s="19">
        <v>36024</v>
      </c>
      <c r="H200" s="62">
        <v>26</v>
      </c>
      <c r="I200"/>
      <c r="J200"/>
      <c r="K200"/>
      <c r="L200"/>
      <c r="M200"/>
      <c r="N200"/>
      <c r="O200"/>
      <c r="P200"/>
      <c r="Q200"/>
      <c r="R200"/>
    </row>
    <row r="201" spans="1:18" s="5" customFormat="1" ht="24.95" customHeight="1" x14ac:dyDescent="0.25">
      <c r="A201" s="11" t="s">
        <v>40</v>
      </c>
      <c r="B201" s="12">
        <v>2</v>
      </c>
      <c r="C201" s="12">
        <v>2</v>
      </c>
      <c r="D201" s="12">
        <v>82.364230391372899</v>
      </c>
      <c r="E201" s="13">
        <v>36024</v>
      </c>
      <c r="F201" s="13">
        <v>36050</v>
      </c>
      <c r="G201" s="13">
        <v>36024</v>
      </c>
      <c r="H201" s="13">
        <v>26</v>
      </c>
      <c r="I201"/>
      <c r="J201"/>
      <c r="K201"/>
      <c r="L201"/>
      <c r="M201"/>
      <c r="N201"/>
      <c r="O201"/>
      <c r="P201"/>
      <c r="Q201"/>
      <c r="R201"/>
    </row>
    <row r="202" spans="1:18" s="5" customFormat="1" ht="24.95" customHeight="1" x14ac:dyDescent="0.25">
      <c r="A202" s="11" t="s">
        <v>20</v>
      </c>
      <c r="B202" s="12"/>
      <c r="C202" s="12"/>
      <c r="D202" s="18"/>
      <c r="E202" s="13"/>
      <c r="F202" s="13"/>
      <c r="G202" s="19"/>
      <c r="H202" s="19"/>
      <c r="I202"/>
      <c r="J202"/>
      <c r="K202"/>
      <c r="L202"/>
      <c r="M202"/>
      <c r="N202"/>
      <c r="O202"/>
      <c r="P202"/>
      <c r="Q202"/>
      <c r="R202"/>
    </row>
    <row r="203" spans="1:18" s="4" customFormat="1" ht="24.95" customHeight="1" x14ac:dyDescent="0.25">
      <c r="A203" s="53" t="s">
        <v>127</v>
      </c>
      <c r="B203" s="18"/>
      <c r="C203" s="18">
        <v>1</v>
      </c>
      <c r="D203" s="45">
        <v>53.919440700038848</v>
      </c>
      <c r="E203" s="19"/>
      <c r="F203" s="19">
        <v>23600</v>
      </c>
      <c r="G203" s="19"/>
      <c r="H203" s="19">
        <v>23600</v>
      </c>
      <c r="I203"/>
      <c r="J203"/>
      <c r="K203"/>
      <c r="L203"/>
      <c r="M203"/>
      <c r="N203"/>
      <c r="O203"/>
      <c r="P203"/>
      <c r="Q203"/>
      <c r="R203"/>
    </row>
    <row r="204" spans="1:18" s="4" customFormat="1" ht="24.95" customHeight="1" x14ac:dyDescent="0.25">
      <c r="A204" s="11" t="s">
        <v>40</v>
      </c>
      <c r="B204" s="12"/>
      <c r="C204" s="12">
        <v>1</v>
      </c>
      <c r="D204" s="52">
        <v>53.919440700038848</v>
      </c>
      <c r="E204" s="13"/>
      <c r="F204" s="13">
        <v>23600</v>
      </c>
      <c r="G204" s="13"/>
      <c r="H204" s="13">
        <v>23600</v>
      </c>
      <c r="I204"/>
      <c r="J204"/>
      <c r="K204"/>
      <c r="L204"/>
      <c r="M204"/>
      <c r="N204"/>
      <c r="O204"/>
      <c r="P204"/>
      <c r="Q204"/>
      <c r="R204"/>
    </row>
    <row r="205" spans="1:18" s="5" customFormat="1" ht="24.95" customHeight="1" x14ac:dyDescent="0.25">
      <c r="A205" s="11" t="s">
        <v>41</v>
      </c>
      <c r="B205" s="18"/>
      <c r="C205" s="18"/>
      <c r="D205" s="18"/>
      <c r="E205" s="19"/>
      <c r="F205" s="19"/>
      <c r="G205" s="19"/>
      <c r="H205" s="19"/>
      <c r="I205"/>
      <c r="J205"/>
      <c r="K205"/>
      <c r="L205"/>
      <c r="M205"/>
      <c r="N205"/>
      <c r="O205"/>
      <c r="P205"/>
      <c r="Q205"/>
      <c r="R205"/>
    </row>
    <row r="206" spans="1:18" s="4" customFormat="1" ht="24.95" customHeight="1" x14ac:dyDescent="0.25">
      <c r="A206" s="53" t="s">
        <v>128</v>
      </c>
      <c r="B206" s="18"/>
      <c r="C206" s="18">
        <v>0.3</v>
      </c>
      <c r="D206" s="45">
        <v>74.126436518997465</v>
      </c>
      <c r="E206" s="19"/>
      <c r="F206" s="19">
        <v>32444.400000000001</v>
      </c>
      <c r="G206" s="19"/>
      <c r="H206" s="19">
        <v>32444.400000000001</v>
      </c>
      <c r="I206"/>
      <c r="J206"/>
      <c r="K206"/>
      <c r="L206"/>
      <c r="M206"/>
      <c r="N206"/>
      <c r="O206"/>
      <c r="P206"/>
      <c r="Q206"/>
      <c r="R206"/>
    </row>
    <row r="207" spans="1:18" s="4" customFormat="1" ht="24.95" customHeight="1" x14ac:dyDescent="0.25">
      <c r="A207" s="11" t="s">
        <v>40</v>
      </c>
      <c r="B207" s="12"/>
      <c r="C207" s="12">
        <v>0.3</v>
      </c>
      <c r="D207" s="52">
        <v>74.126436518997465</v>
      </c>
      <c r="E207" s="13"/>
      <c r="F207" s="13">
        <v>32444.400000000001</v>
      </c>
      <c r="G207" s="13"/>
      <c r="H207" s="13">
        <v>32444.400000000001</v>
      </c>
      <c r="I207"/>
      <c r="J207"/>
      <c r="K207"/>
      <c r="L207"/>
      <c r="M207"/>
      <c r="N207"/>
      <c r="O207"/>
      <c r="P207"/>
      <c r="Q207"/>
      <c r="R207"/>
    </row>
    <row r="208" spans="1:18" s="4" customFormat="1" ht="24.95" customHeight="1" x14ac:dyDescent="0.25">
      <c r="A208" s="11" t="s">
        <v>42</v>
      </c>
      <c r="B208" s="18"/>
      <c r="C208" s="18"/>
      <c r="D208" s="18"/>
      <c r="E208" s="19"/>
      <c r="F208" s="19"/>
      <c r="G208" s="19"/>
      <c r="H208" s="19"/>
      <c r="I208"/>
      <c r="J208"/>
      <c r="K208"/>
      <c r="L208"/>
      <c r="M208"/>
      <c r="N208"/>
      <c r="O208"/>
      <c r="P208"/>
      <c r="Q208"/>
      <c r="R208"/>
    </row>
    <row r="209" spans="1:18" s="4" customFormat="1" ht="24.95" customHeight="1" x14ac:dyDescent="0.25">
      <c r="A209" s="53" t="s">
        <v>180</v>
      </c>
      <c r="B209" s="18">
        <v>0.5</v>
      </c>
      <c r="C209" s="18">
        <v>0.5</v>
      </c>
      <c r="D209" s="45">
        <v>48.283716785852995</v>
      </c>
      <c r="E209" s="19">
        <v>20124</v>
      </c>
      <c r="F209" s="19">
        <v>21133.3</v>
      </c>
      <c r="G209" s="19">
        <v>20124</v>
      </c>
      <c r="H209" s="19">
        <v>1009.2999999999993</v>
      </c>
      <c r="I209"/>
      <c r="J209"/>
      <c r="K209"/>
      <c r="L209"/>
      <c r="M209"/>
      <c r="N209"/>
      <c r="O209"/>
      <c r="P209"/>
      <c r="Q209"/>
      <c r="R209"/>
    </row>
    <row r="210" spans="1:18" s="5" customFormat="1" ht="24.95" customHeight="1" x14ac:dyDescent="0.25">
      <c r="A210" s="11" t="s">
        <v>40</v>
      </c>
      <c r="B210" s="12">
        <v>0.5</v>
      </c>
      <c r="C210" s="12">
        <v>0.5</v>
      </c>
      <c r="D210" s="12">
        <v>48.283716785852995</v>
      </c>
      <c r="E210" s="13">
        <v>20124</v>
      </c>
      <c r="F210" s="13">
        <v>21133.3</v>
      </c>
      <c r="G210" s="13">
        <v>20124</v>
      </c>
      <c r="H210" s="13">
        <v>1009.2999999999993</v>
      </c>
      <c r="I210"/>
      <c r="J210"/>
      <c r="K210"/>
      <c r="L210"/>
      <c r="M210"/>
      <c r="N210"/>
      <c r="O210"/>
      <c r="P210"/>
      <c r="Q210"/>
      <c r="R210"/>
    </row>
    <row r="211" spans="1:18" s="5" customFormat="1" ht="24.95" customHeight="1" x14ac:dyDescent="0.25">
      <c r="A211" s="11" t="s">
        <v>103</v>
      </c>
      <c r="B211" s="12"/>
      <c r="C211" s="12"/>
      <c r="D211" s="12"/>
      <c r="E211" s="13"/>
      <c r="F211" s="13"/>
      <c r="G211" s="13"/>
      <c r="H211" s="13"/>
      <c r="I211"/>
      <c r="J211"/>
      <c r="K211"/>
      <c r="L211"/>
      <c r="M211"/>
      <c r="N211"/>
      <c r="O211"/>
      <c r="P211"/>
      <c r="Q211"/>
      <c r="R211"/>
    </row>
    <row r="212" spans="1:18" s="4" customFormat="1" ht="49.5" customHeight="1" x14ac:dyDescent="0.25">
      <c r="A212" s="53" t="s">
        <v>174</v>
      </c>
      <c r="B212" s="18">
        <v>5</v>
      </c>
      <c r="C212" s="18">
        <v>5.8</v>
      </c>
      <c r="D212" s="45">
        <v>87.974930033669438</v>
      </c>
      <c r="E212" s="19">
        <v>37831.800000000003</v>
      </c>
      <c r="F212" s="19">
        <v>38505.747126436778</v>
      </c>
      <c r="G212" s="19">
        <v>38603.9</v>
      </c>
      <c r="H212" s="19">
        <v>-98.152873563223693</v>
      </c>
      <c r="I212"/>
      <c r="J212"/>
      <c r="K212"/>
      <c r="L212"/>
      <c r="M212"/>
      <c r="N212"/>
      <c r="O212"/>
      <c r="P212"/>
      <c r="Q212"/>
      <c r="R212"/>
    </row>
    <row r="213" spans="1:18" s="4" customFormat="1" ht="49.5" customHeight="1" x14ac:dyDescent="0.25">
      <c r="A213" s="53" t="s">
        <v>121</v>
      </c>
      <c r="B213" s="18">
        <v>1</v>
      </c>
      <c r="C213" s="18">
        <v>1</v>
      </c>
      <c r="D213" s="45">
        <v>81.488420267007839</v>
      </c>
      <c r="E213" s="19">
        <v>35510.199999999997</v>
      </c>
      <c r="F213" s="19">
        <v>35666.666666666664</v>
      </c>
      <c r="G213" s="19">
        <v>36234.9</v>
      </c>
      <c r="H213" s="19">
        <v>-568.23333333333721</v>
      </c>
      <c r="I213"/>
      <c r="J213"/>
      <c r="K213"/>
      <c r="L213"/>
      <c r="M213"/>
      <c r="N213"/>
      <c r="O213"/>
      <c r="P213"/>
      <c r="Q213"/>
      <c r="R213"/>
    </row>
    <row r="214" spans="1:18" s="4" customFormat="1" ht="49.5" customHeight="1" x14ac:dyDescent="0.25">
      <c r="A214" s="53" t="s">
        <v>175</v>
      </c>
      <c r="B214" s="18">
        <v>1</v>
      </c>
      <c r="C214" s="18">
        <v>1</v>
      </c>
      <c r="D214" s="45">
        <v>110.58054787635083</v>
      </c>
      <c r="E214" s="19">
        <v>47743.7</v>
      </c>
      <c r="F214" s="19">
        <v>48400</v>
      </c>
      <c r="G214" s="19">
        <v>48718</v>
      </c>
      <c r="H214" s="19">
        <v>-318</v>
      </c>
      <c r="I214"/>
      <c r="J214"/>
      <c r="K214"/>
      <c r="L214"/>
      <c r="M214"/>
      <c r="N214"/>
      <c r="O214"/>
      <c r="P214"/>
      <c r="Q214"/>
      <c r="R214"/>
    </row>
    <row r="215" spans="1:18" s="4" customFormat="1" ht="49.5" customHeight="1" x14ac:dyDescent="0.25">
      <c r="A215" s="53" t="s">
        <v>203</v>
      </c>
      <c r="B215" s="18">
        <v>2.5</v>
      </c>
      <c r="C215" s="18">
        <v>0</v>
      </c>
      <c r="D215" s="45">
        <v>0</v>
      </c>
      <c r="E215" s="19">
        <v>37805.5</v>
      </c>
      <c r="F215" s="19">
        <v>0</v>
      </c>
      <c r="G215" s="19">
        <v>38577</v>
      </c>
      <c r="H215" s="19">
        <v>-38577</v>
      </c>
      <c r="I215"/>
      <c r="J215"/>
      <c r="K215"/>
      <c r="L215"/>
      <c r="M215"/>
      <c r="N215"/>
      <c r="O215"/>
      <c r="P215"/>
      <c r="Q215"/>
      <c r="R215"/>
    </row>
    <row r="216" spans="1:18" s="4" customFormat="1" ht="49.5" customHeight="1" x14ac:dyDescent="0.25">
      <c r="A216" s="53" t="s">
        <v>176</v>
      </c>
      <c r="B216" s="18">
        <v>1</v>
      </c>
      <c r="C216" s="18">
        <v>1</v>
      </c>
      <c r="D216" s="45">
        <v>71.359485785220897</v>
      </c>
      <c r="E216" s="19">
        <v>35413</v>
      </c>
      <c r="F216" s="19">
        <v>31233.333333333336</v>
      </c>
      <c r="G216" s="19">
        <v>36135.699999999997</v>
      </c>
      <c r="H216" s="19">
        <v>-4902.3666666666613</v>
      </c>
      <c r="I216"/>
      <c r="J216"/>
      <c r="K216"/>
      <c r="L216"/>
      <c r="M216"/>
      <c r="N216"/>
      <c r="O216"/>
      <c r="P216"/>
      <c r="Q216"/>
      <c r="R216"/>
    </row>
    <row r="217" spans="1:18" s="4" customFormat="1" ht="49.5" customHeight="1" x14ac:dyDescent="0.25">
      <c r="A217" s="53" t="s">
        <v>122</v>
      </c>
      <c r="B217" s="18">
        <v>3</v>
      </c>
      <c r="C217" s="18">
        <v>3</v>
      </c>
      <c r="D217" s="45">
        <v>91.541197346676114</v>
      </c>
      <c r="E217" s="19">
        <v>37917.300000000003</v>
      </c>
      <c r="F217" s="19">
        <v>40066.666666666672</v>
      </c>
      <c r="G217" s="19">
        <v>38691.1</v>
      </c>
      <c r="H217" s="19">
        <v>1375.566666666673</v>
      </c>
      <c r="I217"/>
      <c r="J217"/>
      <c r="K217"/>
      <c r="L217"/>
      <c r="M217"/>
      <c r="N217"/>
      <c r="O217"/>
      <c r="P217"/>
      <c r="Q217"/>
      <c r="R217"/>
    </row>
    <row r="218" spans="1:18" s="4" customFormat="1" ht="49.5" customHeight="1" x14ac:dyDescent="0.25">
      <c r="A218" s="53" t="s">
        <v>153</v>
      </c>
      <c r="B218" s="18">
        <v>4</v>
      </c>
      <c r="C218" s="18">
        <v>3.6</v>
      </c>
      <c r="D218" s="45">
        <v>71.418719320202115</v>
      </c>
      <c r="E218" s="19">
        <v>34473.9</v>
      </c>
      <c r="F218" s="19">
        <v>31259.259259259263</v>
      </c>
      <c r="G218" s="19">
        <v>35177.4</v>
      </c>
      <c r="H218" s="19">
        <v>-3918.1407407407387</v>
      </c>
      <c r="I218"/>
      <c r="J218"/>
      <c r="K218"/>
      <c r="L218"/>
      <c r="M218"/>
      <c r="N218"/>
      <c r="O218"/>
      <c r="P218"/>
      <c r="Q218"/>
      <c r="R218"/>
    </row>
    <row r="219" spans="1:18" s="4" customFormat="1" ht="49.5" customHeight="1" x14ac:dyDescent="0.25">
      <c r="A219" s="53" t="s">
        <v>123</v>
      </c>
      <c r="B219" s="18">
        <v>1</v>
      </c>
      <c r="C219" s="18">
        <v>1</v>
      </c>
      <c r="D219" s="45">
        <v>106.0872611513476</v>
      </c>
      <c r="E219" s="19">
        <v>39220.400000000001</v>
      </c>
      <c r="F219" s="19">
        <v>46433.333333333336</v>
      </c>
      <c r="G219" s="19">
        <v>40020.9</v>
      </c>
      <c r="H219" s="19">
        <v>6412.4333333333343</v>
      </c>
      <c r="I219"/>
      <c r="J219"/>
      <c r="K219"/>
      <c r="L219"/>
      <c r="M219"/>
      <c r="N219"/>
      <c r="O219"/>
      <c r="P219"/>
      <c r="Q219"/>
      <c r="R219"/>
    </row>
    <row r="220" spans="1:18" s="4" customFormat="1" ht="49.5" customHeight="1" x14ac:dyDescent="0.25">
      <c r="A220" s="53" t="s">
        <v>154</v>
      </c>
      <c r="B220" s="18">
        <v>2</v>
      </c>
      <c r="C220" s="18">
        <v>2</v>
      </c>
      <c r="D220" s="45">
        <v>103.34559467507442</v>
      </c>
      <c r="E220" s="19">
        <v>43715.1</v>
      </c>
      <c r="F220" s="19">
        <v>45233.333333333328</v>
      </c>
      <c r="G220" s="19">
        <v>44607.199999999997</v>
      </c>
      <c r="H220" s="19">
        <v>626.13333333333139</v>
      </c>
      <c r="I220"/>
      <c r="J220"/>
      <c r="K220"/>
      <c r="L220"/>
      <c r="M220"/>
      <c r="N220"/>
      <c r="O220"/>
      <c r="P220"/>
      <c r="Q220"/>
      <c r="R220"/>
    </row>
    <row r="221" spans="1:18" s="4" customFormat="1" ht="49.5" customHeight="1" x14ac:dyDescent="0.25">
      <c r="A221" s="53" t="s">
        <v>155</v>
      </c>
      <c r="B221" s="18">
        <v>0.8</v>
      </c>
      <c r="C221" s="18">
        <v>0.3</v>
      </c>
      <c r="D221" s="45">
        <v>110.42823307211344</v>
      </c>
      <c r="E221" s="19">
        <v>40180.300000000003</v>
      </c>
      <c r="F221" s="19">
        <v>48333.333333333336</v>
      </c>
      <c r="G221" s="19">
        <v>41000.300000000003</v>
      </c>
      <c r="H221" s="19">
        <v>7333.0333333333328</v>
      </c>
      <c r="I221"/>
      <c r="J221"/>
      <c r="K221"/>
      <c r="L221"/>
      <c r="M221"/>
      <c r="N221"/>
      <c r="O221"/>
      <c r="P221"/>
      <c r="Q221"/>
      <c r="R221"/>
    </row>
    <row r="222" spans="1:18" s="4" customFormat="1" ht="49.5" customHeight="1" x14ac:dyDescent="0.25">
      <c r="A222" s="53" t="s">
        <v>124</v>
      </c>
      <c r="B222" s="18">
        <v>1.7</v>
      </c>
      <c r="C222" s="18">
        <v>1.1000000000000001</v>
      </c>
      <c r="D222" s="45">
        <v>76.157402118698911</v>
      </c>
      <c r="E222" s="19">
        <v>38866</v>
      </c>
      <c r="F222" s="19">
        <v>33333.333333333328</v>
      </c>
      <c r="G222" s="19">
        <v>39659.199999999997</v>
      </c>
      <c r="H222" s="19">
        <v>-6325.8666666666686</v>
      </c>
      <c r="I222"/>
      <c r="J222"/>
      <c r="K222"/>
      <c r="L222"/>
      <c r="M222"/>
      <c r="N222"/>
      <c r="O222"/>
      <c r="P222"/>
      <c r="Q222"/>
      <c r="R222"/>
    </row>
    <row r="223" spans="1:18" s="4" customFormat="1" ht="49.5" customHeight="1" x14ac:dyDescent="0.25">
      <c r="A223" s="53" t="s">
        <v>205</v>
      </c>
      <c r="B223" s="18">
        <v>3</v>
      </c>
      <c r="C223" s="18">
        <v>3</v>
      </c>
      <c r="D223" s="45">
        <v>79.736800018277776</v>
      </c>
      <c r="E223" s="19">
        <v>36890.699999999997</v>
      </c>
      <c r="F223" s="19">
        <v>34900</v>
      </c>
      <c r="G223" s="19">
        <v>37643.599999999999</v>
      </c>
      <c r="H223" s="19">
        <v>-2743.5999999999985</v>
      </c>
      <c r="I223"/>
      <c r="J223"/>
      <c r="K223"/>
      <c r="L223"/>
      <c r="M223"/>
      <c r="N223"/>
      <c r="O223"/>
      <c r="P223"/>
      <c r="Q223"/>
      <c r="R223"/>
    </row>
    <row r="224" spans="1:18" s="4" customFormat="1" ht="49.5" customHeight="1" x14ac:dyDescent="0.25">
      <c r="A224" s="53" t="s">
        <v>204</v>
      </c>
      <c r="B224" s="18">
        <v>2.5</v>
      </c>
      <c r="C224" s="18">
        <v>0</v>
      </c>
      <c r="D224" s="45">
        <v>0</v>
      </c>
      <c r="E224" s="19">
        <v>37805.5</v>
      </c>
      <c r="F224" s="19">
        <v>0</v>
      </c>
      <c r="G224" s="19">
        <v>38577</v>
      </c>
      <c r="H224" s="19">
        <v>-38577</v>
      </c>
      <c r="I224"/>
      <c r="J224"/>
      <c r="K224"/>
      <c r="L224"/>
      <c r="M224"/>
      <c r="N224"/>
      <c r="O224"/>
      <c r="P224"/>
      <c r="Q224"/>
      <c r="R224"/>
    </row>
    <row r="225" spans="1:18" s="4" customFormat="1" ht="49.5" customHeight="1" x14ac:dyDescent="0.25">
      <c r="A225" s="53" t="s">
        <v>206</v>
      </c>
      <c r="B225" s="18">
        <v>0</v>
      </c>
      <c r="C225" s="18">
        <v>1</v>
      </c>
      <c r="D225" s="45">
        <v>74.101152261494036</v>
      </c>
      <c r="E225" s="19">
        <v>0</v>
      </c>
      <c r="F225" s="19">
        <v>32433.333333333328</v>
      </c>
      <c r="G225" s="19">
        <v>0</v>
      </c>
      <c r="H225" s="19">
        <v>32433.333333333328</v>
      </c>
      <c r="I225"/>
      <c r="J225"/>
      <c r="K225"/>
      <c r="L225"/>
      <c r="M225"/>
      <c r="N225"/>
      <c r="O225"/>
      <c r="P225"/>
      <c r="Q225"/>
      <c r="R225"/>
    </row>
    <row r="226" spans="1:18" s="4" customFormat="1" ht="23.45" customHeight="1" x14ac:dyDescent="0.25">
      <c r="A226" s="53" t="s">
        <v>202</v>
      </c>
      <c r="B226" s="18">
        <v>0.5</v>
      </c>
      <c r="C226" s="18">
        <v>0.5</v>
      </c>
      <c r="D226" s="45">
        <v>57.879625610211185</v>
      </c>
      <c r="E226" s="19">
        <v>31911.4</v>
      </c>
      <c r="F226" s="19">
        <v>25333.333333333332</v>
      </c>
      <c r="G226" s="19">
        <v>32562.6</v>
      </c>
      <c r="H226" s="19">
        <v>-7229.2666666666664</v>
      </c>
      <c r="I226"/>
      <c r="J226"/>
      <c r="K226"/>
      <c r="L226"/>
      <c r="M226"/>
      <c r="N226"/>
      <c r="O226"/>
      <c r="P226"/>
      <c r="Q226"/>
      <c r="R226"/>
    </row>
    <row r="227" spans="1:18" s="4" customFormat="1" ht="25.5" customHeight="1" x14ac:dyDescent="0.25">
      <c r="A227" s="53" t="s">
        <v>177</v>
      </c>
      <c r="B227" s="18">
        <v>0.8</v>
      </c>
      <c r="C227" s="18">
        <v>0.8</v>
      </c>
      <c r="D227" s="45">
        <v>70.064809949202996</v>
      </c>
      <c r="E227" s="19">
        <v>33006.6</v>
      </c>
      <c r="F227" s="19">
        <v>30666.666666666661</v>
      </c>
      <c r="G227" s="19">
        <v>33680.199999999997</v>
      </c>
      <c r="H227" s="19">
        <v>-3013.5333333333365</v>
      </c>
      <c r="I227"/>
      <c r="J227"/>
      <c r="K227"/>
      <c r="L227"/>
      <c r="M227"/>
      <c r="N227"/>
      <c r="O227"/>
      <c r="P227"/>
      <c r="Q227"/>
      <c r="R227"/>
    </row>
    <row r="228" spans="1:18" s="4" customFormat="1" ht="25.5" customHeight="1" x14ac:dyDescent="0.25">
      <c r="A228" s="53" t="s">
        <v>178</v>
      </c>
      <c r="B228" s="18">
        <v>1</v>
      </c>
      <c r="C228" s="18">
        <v>1</v>
      </c>
      <c r="D228" s="45">
        <v>70.217124753440402</v>
      </c>
      <c r="E228" s="19">
        <v>37413.9</v>
      </c>
      <c r="F228" s="19">
        <v>30733.333333333332</v>
      </c>
      <c r="G228" s="19">
        <v>38177.5</v>
      </c>
      <c r="H228" s="19">
        <v>-7444.1666666666679</v>
      </c>
      <c r="I228"/>
      <c r="J228"/>
      <c r="K228"/>
      <c r="L228"/>
      <c r="M228"/>
      <c r="N228"/>
      <c r="O228"/>
      <c r="P228"/>
      <c r="Q228"/>
      <c r="R228"/>
    </row>
    <row r="229" spans="1:18" s="4" customFormat="1" ht="25.5" customHeight="1" x14ac:dyDescent="0.25">
      <c r="A229" s="53" t="s">
        <v>156</v>
      </c>
      <c r="B229" s="18">
        <v>3</v>
      </c>
      <c r="C229" s="18">
        <v>3</v>
      </c>
      <c r="D229" s="45">
        <v>86.819438415316768</v>
      </c>
      <c r="E229" s="19">
        <v>38003.300000000003</v>
      </c>
      <c r="F229" s="19">
        <v>38000</v>
      </c>
      <c r="G229" s="19">
        <v>38778.800000000003</v>
      </c>
      <c r="H229" s="19">
        <v>-778.80000000000291</v>
      </c>
      <c r="I229"/>
      <c r="J229"/>
      <c r="K229"/>
      <c r="L229"/>
      <c r="M229"/>
      <c r="N229"/>
      <c r="O229"/>
      <c r="P229"/>
      <c r="Q229"/>
      <c r="R229"/>
    </row>
    <row r="230" spans="1:18" s="4" customFormat="1" ht="20.45" customHeight="1" x14ac:dyDescent="0.25">
      <c r="A230" s="11" t="s">
        <v>21</v>
      </c>
      <c r="B230" s="12">
        <v>33.799999999999997</v>
      </c>
      <c r="C230" s="12">
        <v>29.1</v>
      </c>
      <c r="D230" s="52">
        <v>84.676039365996687</v>
      </c>
      <c r="E230" s="13">
        <v>37805.468047337279</v>
      </c>
      <c r="F230" s="13">
        <v>37061.85567010309</v>
      </c>
      <c r="G230" s="13">
        <v>38576.992307692308</v>
      </c>
      <c r="H230" s="13">
        <v>-1515.1366375892176</v>
      </c>
      <c r="I230"/>
      <c r="J230"/>
      <c r="K230"/>
      <c r="L230"/>
      <c r="M230"/>
      <c r="N230"/>
      <c r="O230"/>
      <c r="P230"/>
      <c r="Q230"/>
      <c r="R230"/>
    </row>
    <row r="231" spans="1:18" s="5" customFormat="1" ht="24.95" customHeight="1" x14ac:dyDescent="0.25">
      <c r="A231" s="11" t="s">
        <v>125</v>
      </c>
      <c r="B231" s="12"/>
      <c r="C231" s="12"/>
      <c r="D231" s="12"/>
      <c r="E231" s="13"/>
      <c r="F231" s="13"/>
      <c r="G231" s="13"/>
      <c r="H231" s="19"/>
      <c r="I231"/>
      <c r="J231"/>
      <c r="K231"/>
      <c r="L231"/>
      <c r="M231"/>
      <c r="N231"/>
      <c r="O231"/>
      <c r="P231"/>
      <c r="Q231"/>
      <c r="R231"/>
    </row>
    <row r="232" spans="1:18" s="5" customFormat="1" ht="34.5" customHeight="1" x14ac:dyDescent="0.25">
      <c r="A232" s="53" t="s">
        <v>201</v>
      </c>
      <c r="B232" s="18">
        <v>1.8</v>
      </c>
      <c r="C232" s="18">
        <v>1.8</v>
      </c>
      <c r="D232" s="45">
        <v>122.0633917291369</v>
      </c>
      <c r="E232" s="19">
        <v>53417.8</v>
      </c>
      <c r="F232" s="19">
        <v>53425.925925925927</v>
      </c>
      <c r="G232" s="19">
        <v>54508</v>
      </c>
      <c r="H232" s="19">
        <v>-1082.074074074073</v>
      </c>
      <c r="I232"/>
      <c r="J232"/>
      <c r="K232"/>
      <c r="L232"/>
      <c r="M232"/>
      <c r="N232"/>
      <c r="O232"/>
      <c r="P232"/>
      <c r="Q232"/>
      <c r="R232"/>
    </row>
    <row r="233" spans="1:18" s="5" customFormat="1" ht="24.95" customHeight="1" x14ac:dyDescent="0.25">
      <c r="A233" s="11" t="s">
        <v>21</v>
      </c>
      <c r="B233" s="12">
        <v>1.8</v>
      </c>
      <c r="C233" s="12">
        <v>1.8</v>
      </c>
      <c r="D233" s="12">
        <v>122.0633917291369</v>
      </c>
      <c r="E233" s="13">
        <v>53417.8</v>
      </c>
      <c r="F233" s="13">
        <v>53425.925925925927</v>
      </c>
      <c r="G233" s="13">
        <v>54508</v>
      </c>
      <c r="H233" s="13">
        <v>-1082.074074074073</v>
      </c>
      <c r="I233"/>
      <c r="J233"/>
      <c r="K233"/>
      <c r="L233"/>
      <c r="M233"/>
      <c r="N233"/>
      <c r="O233"/>
      <c r="P233"/>
      <c r="Q233"/>
      <c r="R233"/>
    </row>
    <row r="234" spans="1:18" s="4" customFormat="1" ht="24.95" customHeight="1" x14ac:dyDescent="0.25">
      <c r="A234" s="11" t="s">
        <v>23</v>
      </c>
      <c r="B234" s="18"/>
      <c r="C234" s="18"/>
      <c r="D234" s="18"/>
      <c r="E234" s="19"/>
      <c r="F234" s="19"/>
      <c r="G234" s="19"/>
      <c r="H234" s="19"/>
      <c r="I234"/>
      <c r="J234"/>
      <c r="K234"/>
      <c r="L234"/>
      <c r="M234"/>
      <c r="N234"/>
      <c r="O234"/>
      <c r="P234"/>
      <c r="Q234"/>
      <c r="R234"/>
    </row>
    <row r="235" spans="1:18" s="4" customFormat="1" ht="24.95" customHeight="1" x14ac:dyDescent="0.25">
      <c r="A235" s="53" t="s">
        <v>129</v>
      </c>
      <c r="B235" s="18">
        <v>1</v>
      </c>
      <c r="C235" s="18">
        <v>3</v>
      </c>
      <c r="D235" s="45">
        <v>89.865734500064747</v>
      </c>
      <c r="E235" s="19">
        <v>45284.000000000007</v>
      </c>
      <c r="F235" s="19">
        <v>39333.333333333336</v>
      </c>
      <c r="G235" s="19">
        <v>45284.000000000007</v>
      </c>
      <c r="H235" s="19">
        <v>-5950.6666666666715</v>
      </c>
      <c r="I235"/>
      <c r="J235"/>
      <c r="K235"/>
      <c r="L235"/>
      <c r="M235"/>
      <c r="N235"/>
      <c r="O235"/>
      <c r="P235"/>
      <c r="Q235"/>
      <c r="R235"/>
    </row>
    <row r="236" spans="1:18" s="4" customFormat="1" ht="24.95" customHeight="1" x14ac:dyDescent="0.25">
      <c r="A236" s="53" t="s">
        <v>130</v>
      </c>
      <c r="B236" s="18">
        <v>0.5</v>
      </c>
      <c r="C236" s="18">
        <v>0.5</v>
      </c>
      <c r="D236" s="45">
        <v>95.044437844136269</v>
      </c>
      <c r="E236" s="19">
        <v>45284.000000000007</v>
      </c>
      <c r="F236" s="19">
        <v>41600</v>
      </c>
      <c r="G236" s="19">
        <v>45284.000000000007</v>
      </c>
      <c r="H236" s="19">
        <v>-3684.0000000000073</v>
      </c>
      <c r="I236"/>
      <c r="J236"/>
      <c r="K236"/>
      <c r="L236"/>
      <c r="M236"/>
      <c r="N236"/>
      <c r="O236"/>
      <c r="P236"/>
      <c r="Q236"/>
      <c r="R236"/>
    </row>
    <row r="237" spans="1:18" s="4" customFormat="1" ht="33.75" customHeight="1" x14ac:dyDescent="0.25">
      <c r="A237" s="53" t="s">
        <v>126</v>
      </c>
      <c r="B237" s="18">
        <v>1</v>
      </c>
      <c r="C237" s="18">
        <v>1</v>
      </c>
      <c r="D237" s="45">
        <v>103.49790947931183</v>
      </c>
      <c r="E237" s="19">
        <v>45284.000000000007</v>
      </c>
      <c r="F237" s="19">
        <v>45300</v>
      </c>
      <c r="G237" s="19">
        <v>45284.000000000007</v>
      </c>
      <c r="H237" s="19">
        <v>15.999999999992724</v>
      </c>
      <c r="I237"/>
      <c r="J237"/>
      <c r="K237"/>
      <c r="L237"/>
      <c r="M237"/>
      <c r="N237"/>
      <c r="O237"/>
      <c r="P237"/>
      <c r="Q237"/>
      <c r="R237"/>
    </row>
    <row r="238" spans="1:18" s="4" customFormat="1" ht="35.25" customHeight="1" x14ac:dyDescent="0.25">
      <c r="A238" s="53" t="s">
        <v>131</v>
      </c>
      <c r="B238" s="18">
        <v>1</v>
      </c>
      <c r="C238" s="18">
        <v>1</v>
      </c>
      <c r="D238" s="45">
        <v>90.931938129726518</v>
      </c>
      <c r="E238" s="19">
        <v>45284.000000000007</v>
      </c>
      <c r="F238" s="19">
        <v>39800</v>
      </c>
      <c r="G238" s="19">
        <v>45284.000000000007</v>
      </c>
      <c r="H238" s="19">
        <v>-5484.0000000000073</v>
      </c>
      <c r="I238"/>
      <c r="J238"/>
      <c r="K238"/>
      <c r="L238"/>
      <c r="M238"/>
      <c r="N238"/>
      <c r="O238"/>
      <c r="P238"/>
      <c r="Q238"/>
      <c r="R238"/>
    </row>
    <row r="239" spans="1:18" s="4" customFormat="1" ht="35.25" customHeight="1" x14ac:dyDescent="0.25">
      <c r="A239" s="53" t="s">
        <v>132</v>
      </c>
      <c r="B239" s="18">
        <v>0.5</v>
      </c>
      <c r="C239" s="18">
        <v>0.5</v>
      </c>
      <c r="D239" s="45">
        <v>103.42175969293335</v>
      </c>
      <c r="E239" s="19">
        <v>45284.000000000007</v>
      </c>
      <c r="F239" s="19">
        <v>45266.67</v>
      </c>
      <c r="G239" s="19">
        <v>45284.000000000007</v>
      </c>
      <c r="H239" s="19">
        <v>-17.330000000009022</v>
      </c>
      <c r="I239"/>
      <c r="J239"/>
      <c r="K239"/>
      <c r="L239"/>
      <c r="M239"/>
      <c r="N239"/>
      <c r="O239"/>
      <c r="P239"/>
      <c r="Q239"/>
      <c r="R239"/>
    </row>
    <row r="240" spans="1:18" s="4" customFormat="1" ht="35.25" customHeight="1" x14ac:dyDescent="0.25">
      <c r="A240" s="53" t="s">
        <v>207</v>
      </c>
      <c r="B240" s="18">
        <v>0</v>
      </c>
      <c r="C240" s="18">
        <v>0.3</v>
      </c>
      <c r="D240" s="45">
        <v>68.033945892704381</v>
      </c>
      <c r="E240" s="19">
        <v>0</v>
      </c>
      <c r="F240" s="19">
        <v>29777.777777777781</v>
      </c>
      <c r="G240" s="19">
        <v>0</v>
      </c>
      <c r="H240" s="19">
        <v>29777.777777777781</v>
      </c>
      <c r="I240"/>
      <c r="J240"/>
      <c r="K240"/>
      <c r="L240"/>
      <c r="M240"/>
      <c r="N240"/>
      <c r="O240"/>
      <c r="P240"/>
      <c r="Q240"/>
      <c r="R240"/>
    </row>
    <row r="241" spans="1:18" s="5" customFormat="1" ht="24.95" customHeight="1" x14ac:dyDescent="0.25">
      <c r="A241" s="11" t="s">
        <v>21</v>
      </c>
      <c r="B241" s="12">
        <v>4</v>
      </c>
      <c r="C241" s="12">
        <v>6.3</v>
      </c>
      <c r="D241" s="52">
        <v>92.646084705647411</v>
      </c>
      <c r="E241" s="13">
        <v>45284.000000000007</v>
      </c>
      <c r="F241" s="13">
        <v>40550.264814814815</v>
      </c>
      <c r="G241" s="13">
        <v>45284.000000000007</v>
      </c>
      <c r="H241" s="13">
        <v>-4733.7351851851927</v>
      </c>
      <c r="I241"/>
      <c r="J241"/>
      <c r="K241"/>
      <c r="L241"/>
      <c r="M241"/>
      <c r="N241"/>
      <c r="O241"/>
      <c r="P241"/>
      <c r="Q241"/>
      <c r="R241"/>
    </row>
    <row r="242" spans="1:18" ht="67.5" customHeight="1" x14ac:dyDescent="0.25">
      <c r="A242" s="11" t="s">
        <v>134</v>
      </c>
      <c r="B242" s="12">
        <v>42.099999999999994</v>
      </c>
      <c r="C242" s="12">
        <v>40.999999999999993</v>
      </c>
      <c r="D242" s="52">
        <v>86.158167686339993</v>
      </c>
      <c r="E242" s="13">
        <v>38888.904038004752</v>
      </c>
      <c r="F242" s="13">
        <v>37710.568414634152</v>
      </c>
      <c r="G242" s="13">
        <v>39554.934441805228</v>
      </c>
      <c r="H242" s="13">
        <v>1844.366027171076</v>
      </c>
      <c r="I242"/>
      <c r="J242"/>
      <c r="K242"/>
      <c r="L242"/>
      <c r="M242"/>
      <c r="N242"/>
      <c r="O242"/>
      <c r="P242"/>
      <c r="Q242"/>
      <c r="R242"/>
    </row>
    <row r="243" spans="1:18" ht="24.95" customHeight="1" x14ac:dyDescent="0.25">
      <c r="A243" s="64" t="s">
        <v>145</v>
      </c>
      <c r="B243" s="65"/>
      <c r="C243" s="65"/>
      <c r="D243" s="65"/>
      <c r="E243" s="65"/>
      <c r="F243" s="65"/>
      <c r="G243" s="65"/>
      <c r="H243" s="66"/>
      <c r="I243"/>
      <c r="J243"/>
      <c r="K243"/>
      <c r="L243"/>
      <c r="M243"/>
      <c r="N243"/>
      <c r="O243"/>
      <c r="P243"/>
      <c r="Q243"/>
      <c r="R243"/>
    </row>
    <row r="244" spans="1:18" s="1" customFormat="1" ht="24.95" customHeight="1" x14ac:dyDescent="0.25">
      <c r="A244" s="11" t="s">
        <v>51</v>
      </c>
      <c r="B244" s="12">
        <v>2</v>
      </c>
      <c r="C244" s="12">
        <v>2</v>
      </c>
      <c r="D244" s="52">
        <v>110.35207566999476</v>
      </c>
      <c r="E244" s="13">
        <v>48292</v>
      </c>
      <c r="F244" s="13">
        <v>48300.000000000007</v>
      </c>
      <c r="G244" s="13">
        <v>48292</v>
      </c>
      <c r="H244" s="13">
        <v>8.000000000007276</v>
      </c>
      <c r="I244"/>
      <c r="J244"/>
      <c r="K244"/>
      <c r="L244"/>
      <c r="M244"/>
      <c r="N244"/>
      <c r="O244"/>
      <c r="P244"/>
      <c r="Q244"/>
      <c r="R244"/>
    </row>
    <row r="245" spans="1:18" ht="41.25" customHeight="1" x14ac:dyDescent="0.25">
      <c r="A245" s="53" t="s">
        <v>170</v>
      </c>
      <c r="B245" s="18">
        <v>2</v>
      </c>
      <c r="C245" s="18">
        <v>2</v>
      </c>
      <c r="D245" s="45">
        <v>110.35207566999476</v>
      </c>
      <c r="E245" s="19">
        <v>48292</v>
      </c>
      <c r="F245" s="19">
        <v>48300.000000000007</v>
      </c>
      <c r="G245" s="19">
        <v>48292</v>
      </c>
      <c r="H245" s="19">
        <v>8.000000000007276</v>
      </c>
      <c r="I245"/>
      <c r="J245"/>
      <c r="K245"/>
      <c r="L245"/>
      <c r="M245"/>
      <c r="N245"/>
      <c r="O245"/>
      <c r="P245"/>
      <c r="Q245"/>
      <c r="R245"/>
    </row>
    <row r="246" spans="1:18" s="1" customFormat="1" ht="30" customHeight="1" x14ac:dyDescent="0.25">
      <c r="A246" s="11" t="s">
        <v>146</v>
      </c>
      <c r="B246" s="12">
        <v>18.5</v>
      </c>
      <c r="C246" s="12">
        <v>18.5</v>
      </c>
      <c r="D246" s="52">
        <v>93.784753246929668</v>
      </c>
      <c r="E246" s="47">
        <v>42983</v>
      </c>
      <c r="F246" s="47">
        <v>41048.648648648646</v>
      </c>
      <c r="G246" s="47">
        <v>42983</v>
      </c>
      <c r="H246" s="13">
        <v>-1934.3513513513535</v>
      </c>
      <c r="I246"/>
      <c r="J246"/>
      <c r="K246"/>
      <c r="L246"/>
      <c r="M246"/>
      <c r="N246"/>
      <c r="O246"/>
      <c r="P246"/>
      <c r="Q246"/>
      <c r="R246"/>
    </row>
    <row r="247" spans="1:18" s="1" customFormat="1" ht="24.95" customHeight="1" x14ac:dyDescent="0.25">
      <c r="A247" s="53" t="s">
        <v>159</v>
      </c>
      <c r="B247" s="18">
        <v>7</v>
      </c>
      <c r="C247" s="18">
        <v>7</v>
      </c>
      <c r="D247" s="45">
        <v>93.782400894740675</v>
      </c>
      <c r="E247" s="19">
        <v>42983</v>
      </c>
      <c r="F247" s="19">
        <v>41047.619047619046</v>
      </c>
      <c r="G247" s="19">
        <v>42983</v>
      </c>
      <c r="H247" s="19">
        <v>-1935.3809523809541</v>
      </c>
      <c r="I247"/>
      <c r="J247"/>
      <c r="K247"/>
      <c r="L247"/>
      <c r="M247"/>
      <c r="N247"/>
      <c r="O247"/>
      <c r="P247"/>
      <c r="Q247"/>
      <c r="R247"/>
    </row>
    <row r="248" spans="1:18" ht="24.95" customHeight="1" x14ac:dyDescent="0.25">
      <c r="A248" s="53" t="s">
        <v>160</v>
      </c>
      <c r="B248" s="18">
        <v>4.5</v>
      </c>
      <c r="C248" s="18">
        <v>4.5</v>
      </c>
      <c r="D248" s="45">
        <v>93.792071675962106</v>
      </c>
      <c r="E248" s="46">
        <v>42983</v>
      </c>
      <c r="F248" s="46">
        <v>41051.851851851854</v>
      </c>
      <c r="G248" s="19">
        <v>42983</v>
      </c>
      <c r="H248" s="19">
        <v>-1931.148148148146</v>
      </c>
      <c r="I248"/>
      <c r="J248"/>
      <c r="K248"/>
      <c r="L248"/>
      <c r="M248"/>
      <c r="N248"/>
      <c r="O248"/>
      <c r="P248"/>
      <c r="Q248"/>
      <c r="R248"/>
    </row>
    <row r="249" spans="1:18" ht="24.95" customHeight="1" x14ac:dyDescent="0.25">
      <c r="A249" s="53" t="s">
        <v>161</v>
      </c>
      <c r="B249" s="18">
        <v>3</v>
      </c>
      <c r="C249" s="18">
        <v>3</v>
      </c>
      <c r="D249" s="45">
        <v>93.775147808824613</v>
      </c>
      <c r="E249" s="46">
        <v>42983</v>
      </c>
      <c r="F249" s="46">
        <v>41044.444444444445</v>
      </c>
      <c r="G249" s="19">
        <v>42983</v>
      </c>
      <c r="H249" s="19">
        <v>-1938.5555555555547</v>
      </c>
      <c r="I249"/>
      <c r="J249"/>
      <c r="K249"/>
      <c r="L249"/>
      <c r="M249"/>
      <c r="N249"/>
      <c r="O249"/>
      <c r="P249"/>
      <c r="Q249"/>
      <c r="R249"/>
    </row>
    <row r="250" spans="1:18" ht="24.95" customHeight="1" x14ac:dyDescent="0.25">
      <c r="A250" s="53" t="s">
        <v>162</v>
      </c>
      <c r="B250" s="18">
        <v>2</v>
      </c>
      <c r="C250" s="18">
        <v>2</v>
      </c>
      <c r="D250" s="45">
        <v>93.787840709177743</v>
      </c>
      <c r="E250" s="46">
        <v>42983</v>
      </c>
      <c r="F250" s="46">
        <v>41050.000000000007</v>
      </c>
      <c r="G250" s="19">
        <v>42983</v>
      </c>
      <c r="H250" s="19">
        <v>-1932.9999999999927</v>
      </c>
      <c r="I250"/>
      <c r="J250"/>
      <c r="K250"/>
      <c r="L250"/>
      <c r="M250"/>
      <c r="N250"/>
      <c r="O250"/>
      <c r="P250"/>
      <c r="Q250"/>
      <c r="R250"/>
    </row>
    <row r="251" spans="1:18" ht="24.95" customHeight="1" x14ac:dyDescent="0.25">
      <c r="A251" s="53" t="s">
        <v>163</v>
      </c>
      <c r="B251" s="18">
        <v>2</v>
      </c>
      <c r="C251" s="18">
        <v>2</v>
      </c>
      <c r="D251" s="45">
        <v>93.787840709177743</v>
      </c>
      <c r="E251" s="46">
        <v>42983</v>
      </c>
      <c r="F251" s="46">
        <v>41050.000000000007</v>
      </c>
      <c r="G251" s="19">
        <v>42983</v>
      </c>
      <c r="H251" s="19">
        <v>-1932.9999999999927</v>
      </c>
      <c r="I251"/>
      <c r="J251"/>
      <c r="K251"/>
      <c r="L251"/>
      <c r="M251"/>
      <c r="N251"/>
      <c r="O251"/>
      <c r="P251"/>
      <c r="Q251"/>
      <c r="R251"/>
    </row>
    <row r="252" spans="1:18" s="1" customFormat="1" ht="24.95" customHeight="1" x14ac:dyDescent="0.25">
      <c r="A252" s="11" t="s">
        <v>147</v>
      </c>
      <c r="B252" s="12">
        <v>17.5</v>
      </c>
      <c r="C252" s="12">
        <v>17.5</v>
      </c>
      <c r="D252" s="52">
        <v>88.442679043332475</v>
      </c>
      <c r="E252" s="47">
        <v>34748</v>
      </c>
      <c r="F252" s="47">
        <v>38710.476190476191</v>
      </c>
      <c r="G252" s="47">
        <v>34748</v>
      </c>
      <c r="H252" s="13">
        <v>3962.4761904761908</v>
      </c>
      <c r="I252"/>
      <c r="J252"/>
      <c r="K252"/>
      <c r="L252"/>
      <c r="M252"/>
      <c r="N252"/>
      <c r="O252"/>
      <c r="P252"/>
      <c r="Q252"/>
      <c r="R252"/>
    </row>
    <row r="253" spans="1:18" s="1" customFormat="1" ht="24.95" customHeight="1" x14ac:dyDescent="0.25">
      <c r="A253" s="53" t="s">
        <v>169</v>
      </c>
      <c r="B253" s="18">
        <v>3</v>
      </c>
      <c r="C253" s="18">
        <v>3</v>
      </c>
      <c r="D253" s="45">
        <v>79.533713612627906</v>
      </c>
      <c r="E253" s="46">
        <v>34748</v>
      </c>
      <c r="F253" s="46">
        <v>34811.111111111109</v>
      </c>
      <c r="G253" s="46">
        <v>34748</v>
      </c>
      <c r="H253" s="19">
        <v>63.111111111109494</v>
      </c>
      <c r="I253"/>
      <c r="J253"/>
      <c r="K253"/>
      <c r="L253"/>
      <c r="M253"/>
      <c r="N253"/>
      <c r="O253"/>
      <c r="P253"/>
      <c r="Q253"/>
      <c r="R253"/>
    </row>
    <row r="254" spans="1:18" ht="24.95" customHeight="1" x14ac:dyDescent="0.25">
      <c r="A254" s="53" t="s">
        <v>171</v>
      </c>
      <c r="B254" s="18">
        <v>1</v>
      </c>
      <c r="C254" s="18">
        <v>1</v>
      </c>
      <c r="D254" s="45">
        <v>86.210179198367186</v>
      </c>
      <c r="E254" s="46">
        <v>34748</v>
      </c>
      <c r="F254" s="46">
        <v>37733.333333333336</v>
      </c>
      <c r="G254" s="46">
        <v>34748</v>
      </c>
      <c r="H254" s="19">
        <v>2985.3333333333358</v>
      </c>
      <c r="I254"/>
      <c r="J254"/>
      <c r="K254"/>
      <c r="L254"/>
      <c r="M254"/>
      <c r="N254"/>
      <c r="O254"/>
      <c r="P254"/>
      <c r="Q254"/>
      <c r="R254"/>
    </row>
    <row r="255" spans="1:18" ht="24.95" customHeight="1" x14ac:dyDescent="0.25">
      <c r="A255" s="53" t="s">
        <v>151</v>
      </c>
      <c r="B255" s="18">
        <v>1</v>
      </c>
      <c r="C255" s="18">
        <v>1</v>
      </c>
      <c r="D255" s="45">
        <v>79.432170409802978</v>
      </c>
      <c r="E255" s="46">
        <v>34748</v>
      </c>
      <c r="F255" s="46">
        <v>34766.666666666664</v>
      </c>
      <c r="G255" s="46">
        <v>34748</v>
      </c>
      <c r="H255" s="19">
        <v>18.666666666664241</v>
      </c>
      <c r="I255"/>
      <c r="J255"/>
      <c r="K255"/>
      <c r="L255"/>
      <c r="M255"/>
      <c r="N255"/>
      <c r="O255"/>
      <c r="P255"/>
      <c r="Q255"/>
      <c r="R255"/>
    </row>
    <row r="256" spans="1:18" ht="24.95" customHeight="1" x14ac:dyDescent="0.25">
      <c r="A256" s="53" t="s">
        <v>148</v>
      </c>
      <c r="B256" s="18">
        <v>2</v>
      </c>
      <c r="C256" s="18">
        <v>2</v>
      </c>
      <c r="D256" s="45">
        <v>88.723373468284251</v>
      </c>
      <c r="E256" s="46">
        <v>34748</v>
      </c>
      <c r="F256" s="46">
        <v>38833.333333333336</v>
      </c>
      <c r="G256" s="46">
        <v>34748</v>
      </c>
      <c r="H256" s="19">
        <v>4085.3333333333358</v>
      </c>
      <c r="I256"/>
      <c r="J256"/>
      <c r="K256"/>
      <c r="L256"/>
      <c r="M256"/>
      <c r="N256"/>
      <c r="O256"/>
      <c r="P256"/>
      <c r="Q256"/>
      <c r="R256"/>
    </row>
    <row r="257" spans="1:18" ht="38.25" customHeight="1" x14ac:dyDescent="0.25">
      <c r="A257" s="53" t="s">
        <v>167</v>
      </c>
      <c r="B257" s="18">
        <v>10.5</v>
      </c>
      <c r="C257" s="18">
        <v>10.5</v>
      </c>
      <c r="D257" s="45">
        <v>92.00539484530438</v>
      </c>
      <c r="E257" s="46">
        <v>34748</v>
      </c>
      <c r="F257" s="46">
        <v>40269.841269841272</v>
      </c>
      <c r="G257" s="46">
        <v>34748</v>
      </c>
      <c r="H257" s="19">
        <v>5521.8412698412722</v>
      </c>
      <c r="I257"/>
      <c r="J257"/>
      <c r="K257"/>
      <c r="L257"/>
      <c r="M257"/>
      <c r="N257"/>
      <c r="O257"/>
      <c r="P257"/>
      <c r="Q257"/>
      <c r="R257"/>
    </row>
    <row r="258" spans="1:18" ht="65.25" customHeight="1" x14ac:dyDescent="0.25">
      <c r="A258" s="11" t="s">
        <v>135</v>
      </c>
      <c r="B258" s="60">
        <v>38</v>
      </c>
      <c r="C258" s="60">
        <v>38</v>
      </c>
      <c r="D258" s="52">
        <v>92.196551833329139</v>
      </c>
      <c r="E258" s="47">
        <v>39469.98684210526</v>
      </c>
      <c r="F258" s="47">
        <v>40353.508771929832</v>
      </c>
      <c r="G258" s="15">
        <v>39469.98684210526</v>
      </c>
      <c r="H258" s="13">
        <v>883.521929824572</v>
      </c>
      <c r="I258"/>
      <c r="J258"/>
      <c r="K258"/>
      <c r="L258"/>
      <c r="M258"/>
      <c r="N258"/>
      <c r="O258"/>
      <c r="P258"/>
      <c r="Q258"/>
      <c r="R258"/>
    </row>
    <row r="259" spans="1:18" ht="24.95" customHeight="1" x14ac:dyDescent="0.25">
      <c r="A259" s="64" t="s">
        <v>24</v>
      </c>
      <c r="B259" s="65"/>
      <c r="C259" s="65"/>
      <c r="D259" s="65"/>
      <c r="E259" s="93"/>
      <c r="F259" s="93"/>
      <c r="G259" s="65"/>
      <c r="H259" s="66"/>
      <c r="I259"/>
      <c r="J259"/>
      <c r="K259"/>
      <c r="L259"/>
      <c r="M259"/>
      <c r="N259"/>
      <c r="O259"/>
      <c r="P259"/>
      <c r="Q259"/>
      <c r="R259"/>
    </row>
    <row r="260" spans="1:18" ht="24.95" customHeight="1" x14ac:dyDescent="0.25">
      <c r="A260" s="53" t="s">
        <v>181</v>
      </c>
      <c r="B260" s="48">
        <v>25</v>
      </c>
      <c r="C260" s="48">
        <v>25</v>
      </c>
      <c r="D260" s="45">
        <v>91.458947352387938</v>
      </c>
      <c r="E260" s="27">
        <v>40046</v>
      </c>
      <c r="F260" s="27">
        <v>40030.666666666672</v>
      </c>
      <c r="G260" s="46">
        <v>40046</v>
      </c>
      <c r="H260" s="19">
        <v>-15.333333333328483</v>
      </c>
      <c r="I260"/>
      <c r="J260"/>
      <c r="K260"/>
      <c r="L260"/>
      <c r="M260"/>
      <c r="N260"/>
      <c r="O260"/>
      <c r="P260"/>
      <c r="Q260"/>
      <c r="R260"/>
    </row>
    <row r="261" spans="1:18" ht="24.95" customHeight="1" x14ac:dyDescent="0.25">
      <c r="A261" s="53" t="s">
        <v>182</v>
      </c>
      <c r="B261" s="48">
        <v>12</v>
      </c>
      <c r="C261" s="48">
        <v>12</v>
      </c>
      <c r="D261" s="45">
        <v>91.49042574526365</v>
      </c>
      <c r="E261" s="27">
        <v>40046</v>
      </c>
      <c r="F261" s="27">
        <v>40044.444444444445</v>
      </c>
      <c r="G261" s="46">
        <v>40046</v>
      </c>
      <c r="H261" s="19">
        <v>-1.5555555555547471</v>
      </c>
      <c r="I261"/>
      <c r="J261"/>
      <c r="K261"/>
      <c r="L261"/>
      <c r="M261"/>
      <c r="N261"/>
      <c r="O261"/>
      <c r="P261"/>
      <c r="Q261"/>
      <c r="R261"/>
    </row>
    <row r="262" spans="1:18" ht="24.95" customHeight="1" x14ac:dyDescent="0.25">
      <c r="A262" s="53" t="s">
        <v>183</v>
      </c>
      <c r="B262" s="48">
        <v>1</v>
      </c>
      <c r="C262" s="48">
        <v>1</v>
      </c>
      <c r="D262" s="45">
        <v>105.5541593365167</v>
      </c>
      <c r="E262" s="27">
        <v>46176.022692853199</v>
      </c>
      <c r="F262" s="27">
        <v>46199.999999999993</v>
      </c>
      <c r="G262" s="46">
        <v>46176.022692853199</v>
      </c>
      <c r="H262" s="19">
        <v>23.977307146793464</v>
      </c>
      <c r="I262"/>
      <c r="J262"/>
      <c r="K262"/>
      <c r="L262"/>
      <c r="M262"/>
      <c r="N262"/>
      <c r="O262"/>
      <c r="P262"/>
      <c r="Q262"/>
      <c r="R262"/>
    </row>
    <row r="263" spans="1:18" ht="24.95" customHeight="1" x14ac:dyDescent="0.25">
      <c r="A263" s="53" t="s">
        <v>184</v>
      </c>
      <c r="B263" s="48">
        <v>27</v>
      </c>
      <c r="C263" s="48">
        <v>27</v>
      </c>
      <c r="D263" s="45">
        <v>91.456578010988665</v>
      </c>
      <c r="E263" s="27">
        <v>40126</v>
      </c>
      <c r="F263" s="27">
        <v>40029.629629629628</v>
      </c>
      <c r="G263" s="46">
        <v>40126</v>
      </c>
      <c r="H263" s="19">
        <v>-96.370370370372257</v>
      </c>
      <c r="I263"/>
      <c r="J263"/>
      <c r="K263"/>
      <c r="L263"/>
      <c r="M263"/>
      <c r="N263"/>
      <c r="O263"/>
      <c r="P263"/>
      <c r="Q263"/>
      <c r="R263"/>
    </row>
    <row r="264" spans="1:18" ht="24.95" customHeight="1" x14ac:dyDescent="0.25">
      <c r="A264" s="53" t="s">
        <v>185</v>
      </c>
      <c r="B264" s="48">
        <v>11</v>
      </c>
      <c r="C264" s="48">
        <v>11</v>
      </c>
      <c r="D264" s="45">
        <v>105.51954233555365</v>
      </c>
      <c r="E264" s="27">
        <v>46305</v>
      </c>
      <c r="F264" s="27">
        <v>46184.84848484848</v>
      </c>
      <c r="G264" s="46">
        <v>46305</v>
      </c>
      <c r="H264" s="19">
        <v>-120.15151515151956</v>
      </c>
      <c r="I264"/>
      <c r="J264"/>
      <c r="K264"/>
      <c r="L264"/>
      <c r="M264"/>
      <c r="N264"/>
      <c r="O264"/>
      <c r="P264"/>
      <c r="Q264"/>
      <c r="R264"/>
    </row>
    <row r="265" spans="1:18" ht="24.95" customHeight="1" x14ac:dyDescent="0.25">
      <c r="A265" s="53" t="s">
        <v>186</v>
      </c>
      <c r="B265" s="48">
        <v>1.5</v>
      </c>
      <c r="C265" s="48">
        <v>1.5</v>
      </c>
      <c r="D265" s="45">
        <v>154.76707258561996</v>
      </c>
      <c r="E265" s="27">
        <v>67765</v>
      </c>
      <c r="F265" s="27">
        <v>67740</v>
      </c>
      <c r="G265" s="46">
        <v>67765</v>
      </c>
      <c r="H265" s="19">
        <v>-25</v>
      </c>
      <c r="I265"/>
      <c r="J265"/>
      <c r="K265"/>
      <c r="L265"/>
      <c r="M265"/>
      <c r="N265"/>
      <c r="O265"/>
      <c r="P265"/>
      <c r="Q265"/>
      <c r="R265"/>
    </row>
    <row r="266" spans="1:18" ht="24.95" customHeight="1" x14ac:dyDescent="0.25">
      <c r="A266" s="53" t="s">
        <v>187</v>
      </c>
      <c r="B266" s="48">
        <v>7</v>
      </c>
      <c r="C266" s="48">
        <v>7</v>
      </c>
      <c r="D266" s="45">
        <v>140.9238328062153</v>
      </c>
      <c r="E266" s="27">
        <v>61685</v>
      </c>
      <c r="F266" s="27">
        <v>61680.952380952374</v>
      </c>
      <c r="G266" s="46">
        <v>61685</v>
      </c>
      <c r="H266" s="19">
        <v>-4.0476190476256306</v>
      </c>
      <c r="I266"/>
      <c r="J266"/>
      <c r="K266"/>
      <c r="L266"/>
      <c r="M266"/>
      <c r="N266"/>
      <c r="O266"/>
      <c r="P266"/>
      <c r="Q266"/>
      <c r="R266"/>
    </row>
    <row r="267" spans="1:18" ht="24.95" customHeight="1" x14ac:dyDescent="0.25">
      <c r="A267" s="53" t="s">
        <v>188</v>
      </c>
      <c r="B267" s="48">
        <v>8.8000000000000007</v>
      </c>
      <c r="C267" s="48">
        <v>9</v>
      </c>
      <c r="D267" s="45">
        <v>91.458693494380867</v>
      </c>
      <c r="E267" s="27">
        <v>40034</v>
      </c>
      <c r="F267" s="27">
        <v>40030.555555555562</v>
      </c>
      <c r="G267" s="46">
        <v>40034</v>
      </c>
      <c r="H267" s="19">
        <v>-3.4444444444379769</v>
      </c>
      <c r="I267"/>
      <c r="J267"/>
      <c r="K267"/>
      <c r="L267"/>
      <c r="M267"/>
      <c r="N267"/>
      <c r="O267"/>
      <c r="P267"/>
      <c r="Q267"/>
      <c r="R267"/>
    </row>
    <row r="268" spans="1:18" ht="24.95" customHeight="1" x14ac:dyDescent="0.25">
      <c r="A268" s="53" t="s">
        <v>189</v>
      </c>
      <c r="B268" s="48">
        <v>2</v>
      </c>
      <c r="C268" s="48">
        <v>2</v>
      </c>
      <c r="D268" s="45">
        <v>122.95612572063941</v>
      </c>
      <c r="E268" s="27">
        <v>61606</v>
      </c>
      <c r="F268" s="27">
        <v>53816.666666666664</v>
      </c>
      <c r="G268" s="46">
        <v>61606</v>
      </c>
      <c r="H268" s="19">
        <v>-7789.3333333333358</v>
      </c>
      <c r="I268"/>
      <c r="J268"/>
      <c r="K268"/>
      <c r="L268"/>
      <c r="M268"/>
      <c r="N268"/>
      <c r="O268"/>
      <c r="P268"/>
      <c r="Q268"/>
      <c r="R268"/>
    </row>
    <row r="269" spans="1:18" ht="24.95" customHeight="1" x14ac:dyDescent="0.25">
      <c r="A269" s="53" t="s">
        <v>190</v>
      </c>
      <c r="B269" s="48">
        <v>7</v>
      </c>
      <c r="C269" s="48">
        <v>7</v>
      </c>
      <c r="D269" s="45">
        <v>91.497678831179712</v>
      </c>
      <c r="E269" s="27">
        <v>40046</v>
      </c>
      <c r="F269" s="27">
        <v>40047.619047619046</v>
      </c>
      <c r="G269" s="46">
        <v>40046</v>
      </c>
      <c r="H269" s="19">
        <v>1.6190476190458867</v>
      </c>
      <c r="I269"/>
      <c r="J269"/>
      <c r="K269"/>
      <c r="L269"/>
      <c r="M269"/>
      <c r="N269"/>
      <c r="O269"/>
      <c r="P269"/>
      <c r="Q269"/>
      <c r="R269"/>
    </row>
    <row r="270" spans="1:18" ht="24.95" customHeight="1" x14ac:dyDescent="0.25">
      <c r="A270" s="53" t="s">
        <v>191</v>
      </c>
      <c r="B270" s="48">
        <v>5</v>
      </c>
      <c r="C270" s="48">
        <v>5</v>
      </c>
      <c r="D270" s="45">
        <v>126.68022268424382</v>
      </c>
      <c r="E270" s="27">
        <v>55447</v>
      </c>
      <c r="F270" s="27">
        <v>55446.666666666672</v>
      </c>
      <c r="G270" s="46">
        <v>55447</v>
      </c>
      <c r="H270" s="19">
        <v>-0.33333333332848269</v>
      </c>
      <c r="I270"/>
      <c r="J270"/>
      <c r="K270"/>
      <c r="L270"/>
      <c r="M270"/>
      <c r="N270"/>
      <c r="O270"/>
      <c r="P270"/>
      <c r="Q270"/>
      <c r="R270"/>
    </row>
    <row r="271" spans="1:18" ht="24.95" customHeight="1" x14ac:dyDescent="0.25">
      <c r="A271" s="53" t="s">
        <v>192</v>
      </c>
      <c r="B271" s="48">
        <v>2</v>
      </c>
      <c r="C271" s="48">
        <v>2</v>
      </c>
      <c r="D271" s="45">
        <v>126.64975972339631</v>
      </c>
      <c r="E271" s="27">
        <v>55447</v>
      </c>
      <c r="F271" s="27">
        <v>55433.333333333336</v>
      </c>
      <c r="G271" s="46">
        <v>55447</v>
      </c>
      <c r="H271" s="19">
        <v>-13.666666666664241</v>
      </c>
      <c r="I271"/>
      <c r="J271"/>
      <c r="K271"/>
      <c r="L271"/>
      <c r="M271"/>
      <c r="N271"/>
      <c r="O271"/>
      <c r="P271"/>
      <c r="Q271"/>
      <c r="R271"/>
    </row>
    <row r="272" spans="1:18" ht="24.95" customHeight="1" x14ac:dyDescent="0.25">
      <c r="A272" s="53" t="s">
        <v>193</v>
      </c>
      <c r="B272" s="48">
        <v>3.3</v>
      </c>
      <c r="C272" s="48">
        <v>4</v>
      </c>
      <c r="D272" s="45">
        <v>91.50311864561678</v>
      </c>
      <c r="E272" s="27">
        <v>40046</v>
      </c>
      <c r="F272" s="27">
        <v>40050.000000000007</v>
      </c>
      <c r="G272" s="46">
        <v>40046</v>
      </c>
      <c r="H272" s="19">
        <v>4.000000000007276</v>
      </c>
      <c r="I272"/>
      <c r="J272"/>
      <c r="K272"/>
      <c r="L272"/>
      <c r="M272"/>
      <c r="N272"/>
      <c r="O272"/>
      <c r="P272"/>
      <c r="Q272"/>
      <c r="R272"/>
    </row>
    <row r="273" spans="1:18" ht="65.25" customHeight="1" x14ac:dyDescent="0.25">
      <c r="A273" s="11" t="s">
        <v>136</v>
      </c>
      <c r="B273" s="60">
        <v>112.6</v>
      </c>
      <c r="C273" s="60">
        <v>113.5</v>
      </c>
      <c r="D273" s="52">
        <v>99.566610702718421</v>
      </c>
      <c r="E273" s="15">
        <v>43785.004642032443</v>
      </c>
      <c r="F273" s="15">
        <v>43579.309838472829</v>
      </c>
      <c r="G273" s="15">
        <v>43785.004642032443</v>
      </c>
      <c r="H273" s="13">
        <v>-205.69480355961423</v>
      </c>
      <c r="I273"/>
      <c r="J273"/>
      <c r="K273"/>
      <c r="L273"/>
      <c r="M273"/>
      <c r="N273"/>
      <c r="O273"/>
      <c r="P273"/>
      <c r="Q273"/>
      <c r="R273"/>
    </row>
    <row r="274" spans="1:18" ht="24.95" customHeight="1" x14ac:dyDescent="0.25">
      <c r="A274" s="64" t="s">
        <v>25</v>
      </c>
      <c r="B274" s="65"/>
      <c r="C274" s="65"/>
      <c r="D274" s="65"/>
      <c r="E274" s="65"/>
      <c r="F274" s="65"/>
      <c r="G274" s="65"/>
      <c r="H274" s="66"/>
      <c r="I274"/>
      <c r="J274"/>
      <c r="K274"/>
      <c r="L274"/>
      <c r="M274"/>
      <c r="N274"/>
      <c r="O274"/>
      <c r="P274"/>
      <c r="Q274"/>
      <c r="R274"/>
    </row>
    <row r="275" spans="1:18" ht="41.25" customHeight="1" x14ac:dyDescent="0.25">
      <c r="A275" s="53" t="s">
        <v>43</v>
      </c>
      <c r="B275" s="18">
        <v>2</v>
      </c>
      <c r="C275" s="63">
        <v>2</v>
      </c>
      <c r="D275" s="45">
        <v>90.931938129726518</v>
      </c>
      <c r="E275" s="46">
        <v>39800</v>
      </c>
      <c r="F275" s="46">
        <v>39800</v>
      </c>
      <c r="G275" s="19">
        <v>39800</v>
      </c>
      <c r="H275" s="19">
        <v>0</v>
      </c>
      <c r="I275"/>
      <c r="J275"/>
      <c r="K275"/>
      <c r="L275"/>
      <c r="M275"/>
      <c r="N275"/>
      <c r="O275"/>
      <c r="P275"/>
      <c r="Q275"/>
      <c r="R275"/>
    </row>
    <row r="276" spans="1:18" ht="41.25" customHeight="1" x14ac:dyDescent="0.25">
      <c r="A276" s="53" t="s">
        <v>27</v>
      </c>
      <c r="B276" s="18">
        <v>3</v>
      </c>
      <c r="C276" s="63">
        <v>4</v>
      </c>
      <c r="D276" s="45">
        <v>128.40137997212636</v>
      </c>
      <c r="E276" s="46">
        <v>56200</v>
      </c>
      <c r="F276" s="46">
        <v>56199.999999999993</v>
      </c>
      <c r="G276" s="19">
        <v>56200</v>
      </c>
      <c r="H276" s="19">
        <v>0</v>
      </c>
      <c r="I276"/>
      <c r="J276"/>
      <c r="K276"/>
      <c r="L276"/>
      <c r="M276"/>
      <c r="N276"/>
      <c r="O276"/>
      <c r="P276"/>
      <c r="Q276"/>
      <c r="R276"/>
    </row>
    <row r="277" spans="1:18" ht="41.25" customHeight="1" x14ac:dyDescent="0.25">
      <c r="A277" s="53" t="s">
        <v>44</v>
      </c>
      <c r="B277" s="18">
        <v>2</v>
      </c>
      <c r="C277" s="63">
        <v>2</v>
      </c>
      <c r="D277" s="45">
        <v>90.97001683078588</v>
      </c>
      <c r="E277" s="46">
        <v>39800</v>
      </c>
      <c r="F277" s="46">
        <v>39816.666666666672</v>
      </c>
      <c r="G277" s="19">
        <v>39800</v>
      </c>
      <c r="H277" s="19">
        <v>16.666666666671517</v>
      </c>
      <c r="I277"/>
      <c r="J277"/>
      <c r="K277"/>
      <c r="L277"/>
      <c r="M277"/>
      <c r="N277"/>
      <c r="O277"/>
      <c r="P277"/>
      <c r="Q277"/>
      <c r="R277"/>
    </row>
    <row r="278" spans="1:18" ht="41.25" customHeight="1" x14ac:dyDescent="0.25">
      <c r="A278" s="53" t="s">
        <v>28</v>
      </c>
      <c r="B278" s="18">
        <v>3</v>
      </c>
      <c r="C278" s="63">
        <v>3</v>
      </c>
      <c r="D278" s="45">
        <v>90.931938129726518</v>
      </c>
      <c r="E278" s="46">
        <v>39800</v>
      </c>
      <c r="F278" s="46">
        <v>39800</v>
      </c>
      <c r="G278" s="19">
        <v>39800</v>
      </c>
      <c r="H278" s="19">
        <v>0</v>
      </c>
      <c r="I278"/>
      <c r="J278"/>
      <c r="K278"/>
      <c r="L278"/>
      <c r="M278"/>
      <c r="N278"/>
      <c r="O278"/>
      <c r="P278"/>
      <c r="Q278"/>
      <c r="R278"/>
    </row>
    <row r="279" spans="1:18" ht="41.25" customHeight="1" x14ac:dyDescent="0.25">
      <c r="A279" s="53" t="s">
        <v>29</v>
      </c>
      <c r="B279" s="18">
        <v>2</v>
      </c>
      <c r="C279" s="63">
        <v>2</v>
      </c>
      <c r="D279" s="45">
        <v>90.931938129726532</v>
      </c>
      <c r="E279" s="46">
        <v>39800</v>
      </c>
      <c r="F279" s="46">
        <v>39800.000000000007</v>
      </c>
      <c r="G279" s="19">
        <v>39800</v>
      </c>
      <c r="H279" s="19">
        <v>0</v>
      </c>
      <c r="I279"/>
      <c r="J279"/>
      <c r="K279"/>
      <c r="L279"/>
      <c r="M279"/>
      <c r="N279"/>
      <c r="O279"/>
      <c r="P279"/>
      <c r="Q279"/>
      <c r="R279"/>
    </row>
    <row r="280" spans="1:18" ht="41.25" customHeight="1" x14ac:dyDescent="0.25">
      <c r="A280" s="53" t="s">
        <v>45</v>
      </c>
      <c r="B280" s="18">
        <v>3</v>
      </c>
      <c r="C280" s="63">
        <v>2</v>
      </c>
      <c r="D280" s="45">
        <v>106.46804816194111</v>
      </c>
      <c r="E280" s="46">
        <v>46600</v>
      </c>
      <c r="F280" s="46">
        <v>46600</v>
      </c>
      <c r="G280" s="19">
        <v>46600</v>
      </c>
      <c r="H280" s="19">
        <v>0</v>
      </c>
      <c r="I280"/>
      <c r="J280"/>
      <c r="K280"/>
      <c r="L280"/>
      <c r="M280"/>
      <c r="N280"/>
      <c r="O280"/>
      <c r="P280"/>
      <c r="Q280"/>
      <c r="R280"/>
    </row>
    <row r="281" spans="1:18" ht="41.25" customHeight="1" x14ac:dyDescent="0.25">
      <c r="A281" s="53" t="s">
        <v>46</v>
      </c>
      <c r="B281" s="18">
        <v>1.8</v>
      </c>
      <c r="C281" s="63">
        <v>1.8</v>
      </c>
      <c r="D281" s="45">
        <v>91.008095531845228</v>
      </c>
      <c r="E281" s="46">
        <v>39800</v>
      </c>
      <c r="F281" s="46">
        <v>39833.333333333336</v>
      </c>
      <c r="G281" s="19">
        <v>39800</v>
      </c>
      <c r="H281" s="19">
        <v>33.333333333335759</v>
      </c>
      <c r="I281"/>
      <c r="J281"/>
      <c r="K281"/>
      <c r="L281"/>
      <c r="M281"/>
      <c r="N281"/>
      <c r="O281"/>
      <c r="P281"/>
      <c r="Q281"/>
      <c r="R281"/>
    </row>
    <row r="282" spans="1:18" ht="41.25" customHeight="1" x14ac:dyDescent="0.25">
      <c r="A282" s="53" t="s">
        <v>47</v>
      </c>
      <c r="B282" s="18">
        <v>3</v>
      </c>
      <c r="C282" s="63">
        <v>3</v>
      </c>
      <c r="D282" s="45">
        <v>112.30678232437469</v>
      </c>
      <c r="E282" s="46">
        <v>49150</v>
      </c>
      <c r="F282" s="46">
        <v>49155.555555555562</v>
      </c>
      <c r="G282" s="19">
        <v>49150</v>
      </c>
      <c r="H282" s="19">
        <v>5.5555555555620231</v>
      </c>
      <c r="I282"/>
      <c r="J282"/>
      <c r="K282"/>
      <c r="L282"/>
      <c r="M282"/>
      <c r="N282"/>
      <c r="O282"/>
      <c r="P282"/>
      <c r="Q282"/>
      <c r="R282"/>
    </row>
    <row r="283" spans="1:18" ht="41.25" customHeight="1" x14ac:dyDescent="0.25">
      <c r="A283" s="53" t="s">
        <v>48</v>
      </c>
      <c r="B283" s="18">
        <v>2</v>
      </c>
      <c r="C283" s="63">
        <v>1</v>
      </c>
      <c r="D283" s="45">
        <v>94.587493431424065</v>
      </c>
      <c r="E283" s="46">
        <v>39800</v>
      </c>
      <c r="F283" s="46">
        <v>41400</v>
      </c>
      <c r="G283" s="19">
        <v>39800</v>
      </c>
      <c r="H283" s="19">
        <v>1600</v>
      </c>
      <c r="I283"/>
      <c r="J283"/>
      <c r="K283"/>
      <c r="L283"/>
      <c r="M283"/>
      <c r="N283"/>
      <c r="O283"/>
      <c r="P283"/>
      <c r="Q283"/>
      <c r="R283"/>
    </row>
    <row r="284" spans="1:18" ht="51" customHeight="1" x14ac:dyDescent="0.25">
      <c r="A284" s="53" t="s">
        <v>30</v>
      </c>
      <c r="B284" s="18">
        <v>10</v>
      </c>
      <c r="C284" s="63">
        <v>12</v>
      </c>
      <c r="D284" s="45">
        <v>90.931938129726518</v>
      </c>
      <c r="E284" s="46">
        <v>39800</v>
      </c>
      <c r="F284" s="46">
        <v>39800</v>
      </c>
      <c r="G284" s="19">
        <v>39800</v>
      </c>
      <c r="H284" s="19">
        <v>0</v>
      </c>
      <c r="I284"/>
      <c r="J284"/>
      <c r="K284"/>
      <c r="L284"/>
      <c r="M284"/>
      <c r="N284"/>
      <c r="O284"/>
      <c r="P284"/>
      <c r="Q284"/>
      <c r="R284"/>
    </row>
    <row r="285" spans="1:18" ht="41.25" customHeight="1" x14ac:dyDescent="0.25">
      <c r="A285" s="53" t="s">
        <v>31</v>
      </c>
      <c r="B285" s="18">
        <v>3</v>
      </c>
      <c r="C285" s="63">
        <v>3</v>
      </c>
      <c r="D285" s="45">
        <v>90.982709731138982</v>
      </c>
      <c r="E285" s="46">
        <v>39800</v>
      </c>
      <c r="F285" s="46">
        <v>39822.222222222219</v>
      </c>
      <c r="G285" s="19">
        <v>39800</v>
      </c>
      <c r="H285" s="19">
        <v>22.222222222218988</v>
      </c>
      <c r="I285"/>
      <c r="J285"/>
      <c r="K285"/>
      <c r="L285"/>
      <c r="M285"/>
      <c r="N285"/>
      <c r="O285"/>
      <c r="P285"/>
      <c r="Q285"/>
      <c r="R285"/>
    </row>
    <row r="286" spans="1:18" ht="41.25" customHeight="1" x14ac:dyDescent="0.25">
      <c r="A286" s="53" t="s">
        <v>49</v>
      </c>
      <c r="B286" s="18">
        <v>2</v>
      </c>
      <c r="C286" s="63">
        <v>2</v>
      </c>
      <c r="D286" s="45">
        <v>145.9556611604865</v>
      </c>
      <c r="E286" s="46">
        <v>56200</v>
      </c>
      <c r="F286" s="46">
        <v>63883.333333333336</v>
      </c>
      <c r="G286" s="19">
        <v>56200</v>
      </c>
      <c r="H286" s="19">
        <v>7683.3333333333358</v>
      </c>
      <c r="I286"/>
      <c r="J286"/>
      <c r="K286"/>
      <c r="L286"/>
      <c r="M286"/>
      <c r="N286"/>
      <c r="O286"/>
      <c r="P286"/>
      <c r="Q286"/>
      <c r="R286"/>
    </row>
    <row r="287" spans="1:18" ht="41.25" customHeight="1" x14ac:dyDescent="0.25">
      <c r="A287" s="53" t="s">
        <v>194</v>
      </c>
      <c r="B287" s="18">
        <v>1.5</v>
      </c>
      <c r="C287" s="63">
        <v>1.5</v>
      </c>
      <c r="D287" s="45">
        <v>90.931938129726518</v>
      </c>
      <c r="E287" s="46">
        <v>39800</v>
      </c>
      <c r="F287" s="46">
        <v>39800</v>
      </c>
      <c r="G287" s="19">
        <v>39800</v>
      </c>
      <c r="H287" s="19">
        <v>0</v>
      </c>
      <c r="I287"/>
      <c r="J287"/>
      <c r="K287"/>
      <c r="L287"/>
      <c r="M287"/>
      <c r="N287"/>
      <c r="O287"/>
      <c r="P287"/>
      <c r="Q287"/>
      <c r="R287"/>
    </row>
    <row r="288" spans="1:18" ht="41.25" customHeight="1" x14ac:dyDescent="0.25">
      <c r="A288" s="53" t="s">
        <v>195</v>
      </c>
      <c r="B288" s="18">
        <v>1</v>
      </c>
      <c r="C288" s="63">
        <v>1</v>
      </c>
      <c r="D288" s="45">
        <v>90.931938129726532</v>
      </c>
      <c r="E288" s="46">
        <v>39800</v>
      </c>
      <c r="F288" s="46">
        <v>39800.000000000007</v>
      </c>
      <c r="G288" s="19">
        <v>39800</v>
      </c>
      <c r="H288" s="19">
        <v>0</v>
      </c>
      <c r="I288"/>
      <c r="J288"/>
      <c r="K288"/>
      <c r="L288"/>
      <c r="M288"/>
      <c r="N288"/>
      <c r="O288"/>
      <c r="P288"/>
      <c r="Q288"/>
      <c r="R288"/>
    </row>
    <row r="289" spans="1:18" ht="41.25" customHeight="1" x14ac:dyDescent="0.25">
      <c r="A289" s="53" t="s">
        <v>196</v>
      </c>
      <c r="B289" s="18">
        <v>1</v>
      </c>
      <c r="C289" s="63">
        <v>1</v>
      </c>
      <c r="D289" s="45">
        <v>112.33216812508091</v>
      </c>
      <c r="E289" s="46">
        <v>49150</v>
      </c>
      <c r="F289" s="46">
        <v>49166.666666666664</v>
      </c>
      <c r="G289" s="19">
        <v>49150</v>
      </c>
      <c r="H289" s="19">
        <v>16.666666666664241</v>
      </c>
      <c r="I289"/>
      <c r="J289"/>
      <c r="K289"/>
      <c r="L289"/>
      <c r="M289"/>
      <c r="N289"/>
      <c r="O289"/>
      <c r="P289"/>
      <c r="Q289"/>
      <c r="R289"/>
    </row>
    <row r="290" spans="1:18" ht="41.25" customHeight="1" x14ac:dyDescent="0.25">
      <c r="A290" s="53" t="s">
        <v>32</v>
      </c>
      <c r="B290" s="18">
        <v>4.5999999999999996</v>
      </c>
      <c r="C290" s="63">
        <v>4</v>
      </c>
      <c r="D290" s="45">
        <v>112.29408942402156</v>
      </c>
      <c r="E290" s="46">
        <v>49150</v>
      </c>
      <c r="F290" s="46">
        <v>49150</v>
      </c>
      <c r="G290" s="19">
        <v>49150</v>
      </c>
      <c r="H290" s="19">
        <v>0</v>
      </c>
      <c r="I290"/>
      <c r="J290"/>
      <c r="K290"/>
      <c r="L290"/>
      <c r="M290"/>
      <c r="N290"/>
      <c r="O290"/>
      <c r="P290"/>
      <c r="Q290"/>
      <c r="R290"/>
    </row>
    <row r="291" spans="1:18" ht="41.25" customHeight="1" x14ac:dyDescent="0.25">
      <c r="A291" s="53" t="s">
        <v>33</v>
      </c>
      <c r="B291" s="18">
        <v>1</v>
      </c>
      <c r="C291" s="63">
        <v>1</v>
      </c>
      <c r="D291" s="45">
        <v>112.40832552719959</v>
      </c>
      <c r="E291" s="46">
        <v>49150</v>
      </c>
      <c r="F291" s="46">
        <v>49199.999999999993</v>
      </c>
      <c r="G291" s="19">
        <v>49150</v>
      </c>
      <c r="H291" s="19">
        <v>49.999999999992724</v>
      </c>
      <c r="I291"/>
      <c r="J291"/>
      <c r="K291"/>
      <c r="L291"/>
      <c r="M291"/>
      <c r="N291"/>
      <c r="O291"/>
      <c r="P291"/>
      <c r="Q291"/>
      <c r="R291"/>
    </row>
    <row r="292" spans="1:18" ht="41.25" customHeight="1" x14ac:dyDescent="0.25">
      <c r="A292" s="53" t="s">
        <v>34</v>
      </c>
      <c r="B292" s="18">
        <v>5</v>
      </c>
      <c r="C292" s="63">
        <v>6</v>
      </c>
      <c r="D292" s="45">
        <v>94.130549018711875</v>
      </c>
      <c r="E292" s="46">
        <v>41200</v>
      </c>
      <c r="F292" s="46">
        <v>41200</v>
      </c>
      <c r="G292" s="19">
        <v>41200</v>
      </c>
      <c r="H292" s="19">
        <v>0</v>
      </c>
      <c r="I292"/>
      <c r="J292"/>
      <c r="K292"/>
      <c r="L292"/>
      <c r="M292"/>
      <c r="N292"/>
      <c r="O292"/>
      <c r="P292"/>
      <c r="Q292"/>
      <c r="R292"/>
    </row>
    <row r="293" spans="1:18" ht="41.25" customHeight="1" x14ac:dyDescent="0.25">
      <c r="A293" s="53" t="s">
        <v>35</v>
      </c>
      <c r="B293" s="18">
        <v>11</v>
      </c>
      <c r="C293" s="63">
        <v>11</v>
      </c>
      <c r="D293" s="45">
        <v>90.931938129726532</v>
      </c>
      <c r="E293" s="46">
        <v>39800</v>
      </c>
      <c r="F293" s="46">
        <v>39800.000000000007</v>
      </c>
      <c r="G293" s="19">
        <v>39800</v>
      </c>
      <c r="H293" s="19">
        <v>0</v>
      </c>
      <c r="I293"/>
      <c r="J293"/>
      <c r="K293"/>
      <c r="L293"/>
      <c r="M293"/>
      <c r="N293"/>
      <c r="O293"/>
      <c r="P293"/>
      <c r="Q293"/>
      <c r="R293"/>
    </row>
    <row r="294" spans="1:18" ht="41.25" customHeight="1" x14ac:dyDescent="0.25">
      <c r="A294" s="53" t="s">
        <v>36</v>
      </c>
      <c r="B294" s="18">
        <v>17</v>
      </c>
      <c r="C294" s="63">
        <v>18</v>
      </c>
      <c r="D294" s="45">
        <v>106.46804816194111</v>
      </c>
      <c r="E294" s="46">
        <v>46600</v>
      </c>
      <c r="F294" s="46">
        <v>46600</v>
      </c>
      <c r="G294" s="19">
        <v>46600</v>
      </c>
      <c r="H294" s="19">
        <v>0</v>
      </c>
      <c r="I294"/>
      <c r="J294"/>
      <c r="K294"/>
      <c r="L294"/>
      <c r="M294"/>
      <c r="N294"/>
      <c r="O294"/>
      <c r="P294"/>
      <c r="Q294"/>
      <c r="R294"/>
    </row>
    <row r="295" spans="1:18" ht="69.75" customHeight="1" x14ac:dyDescent="0.25">
      <c r="A295" s="11" t="s">
        <v>137</v>
      </c>
      <c r="B295" s="60">
        <v>78.900000000000006</v>
      </c>
      <c r="C295" s="60">
        <v>81.3</v>
      </c>
      <c r="D295" s="52">
        <v>100.60364717517723</v>
      </c>
      <c r="E295" s="15">
        <v>43785</v>
      </c>
      <c r="F295" s="15">
        <v>44033.210332103321</v>
      </c>
      <c r="G295" s="15">
        <v>43785</v>
      </c>
      <c r="H295" s="13">
        <v>248.21033210332098</v>
      </c>
      <c r="I295"/>
      <c r="J295"/>
      <c r="K295"/>
      <c r="L295"/>
      <c r="M295"/>
      <c r="N295"/>
      <c r="O295"/>
      <c r="P295"/>
      <c r="Q295"/>
      <c r="R295"/>
    </row>
    <row r="296" spans="1:18" ht="65.25" customHeight="1" x14ac:dyDescent="0.25">
      <c r="A296" s="11" t="s">
        <v>142</v>
      </c>
      <c r="B296" s="16">
        <v>7772.699999999998</v>
      </c>
      <c r="C296" s="16">
        <v>7492.3000000000011</v>
      </c>
      <c r="D296" s="12">
        <v>103.04648751432612</v>
      </c>
      <c r="E296" s="38">
        <v>43768.979333139432</v>
      </c>
      <c r="F296" s="38">
        <v>46676.127709559594</v>
      </c>
      <c r="G296" s="15">
        <v>43768.979333139432</v>
      </c>
      <c r="H296" s="13">
        <v>2907.1483764201621</v>
      </c>
      <c r="I296"/>
      <c r="J296"/>
      <c r="K296"/>
      <c r="L296"/>
      <c r="M296"/>
      <c r="N296"/>
      <c r="O296"/>
      <c r="P296"/>
      <c r="Q296"/>
      <c r="R296"/>
    </row>
    <row r="297" spans="1:18" ht="24.95" customHeight="1" x14ac:dyDescent="0.25">
      <c r="A297" s="83" t="s">
        <v>50</v>
      </c>
      <c r="B297" s="84"/>
      <c r="C297" s="84"/>
      <c r="D297" s="84"/>
      <c r="E297" s="84"/>
      <c r="F297" s="84"/>
      <c r="G297" s="84"/>
      <c r="H297" s="85"/>
      <c r="I297"/>
      <c r="J297"/>
      <c r="K297"/>
      <c r="L297"/>
      <c r="M297"/>
      <c r="N297"/>
      <c r="O297"/>
      <c r="P297"/>
      <c r="Q297"/>
      <c r="R297"/>
    </row>
    <row r="298" spans="1:18" ht="24.95" customHeight="1" x14ac:dyDescent="0.25">
      <c r="A298" s="86" t="s">
        <v>5</v>
      </c>
      <c r="B298" s="87"/>
      <c r="C298" s="87"/>
      <c r="D298" s="87"/>
      <c r="E298" s="87"/>
      <c r="F298" s="87"/>
      <c r="G298" s="87"/>
      <c r="H298" s="88"/>
      <c r="I298"/>
      <c r="J298"/>
      <c r="K298"/>
      <c r="L298"/>
      <c r="M298"/>
      <c r="N298"/>
      <c r="O298"/>
      <c r="P298"/>
      <c r="Q298"/>
      <c r="R298"/>
    </row>
    <row r="299" spans="1:18" ht="24.95" customHeight="1" x14ac:dyDescent="0.25">
      <c r="A299" s="33" t="s">
        <v>6</v>
      </c>
      <c r="B299" s="18">
        <v>28.3</v>
      </c>
      <c r="C299" s="18">
        <v>24.2</v>
      </c>
      <c r="D299" s="45">
        <v>111.69962110748347</v>
      </c>
      <c r="E299" s="19">
        <v>48758.666000000005</v>
      </c>
      <c r="F299" s="19">
        <v>48889.807162534431</v>
      </c>
      <c r="G299" s="19">
        <v>48758.666000000005</v>
      </c>
      <c r="H299" s="19">
        <v>131.14116253442626</v>
      </c>
      <c r="I299" s="43"/>
      <c r="J299"/>
      <c r="K299"/>
      <c r="L299"/>
      <c r="M299"/>
      <c r="N299"/>
      <c r="O299"/>
      <c r="P299"/>
      <c r="Q299"/>
      <c r="R299"/>
    </row>
    <row r="300" spans="1:18" ht="30.75" customHeight="1" x14ac:dyDescent="0.25">
      <c r="A300" s="33" t="s">
        <v>7</v>
      </c>
      <c r="B300" s="18">
        <v>35.299999999999997</v>
      </c>
      <c r="C300" s="18">
        <v>37.9</v>
      </c>
      <c r="D300" s="45">
        <v>97.427220098288061</v>
      </c>
      <c r="E300" s="19">
        <v>42806.082000000002</v>
      </c>
      <c r="F300" s="19">
        <v>42642.919964819703</v>
      </c>
      <c r="G300" s="19">
        <v>42806.082000000002</v>
      </c>
      <c r="H300" s="19">
        <v>-163.16203518029943</v>
      </c>
      <c r="I300" s="43"/>
      <c r="J300"/>
      <c r="K300"/>
      <c r="L300"/>
      <c r="M300"/>
      <c r="N300"/>
      <c r="O300"/>
      <c r="P300"/>
      <c r="Q300"/>
      <c r="R300"/>
    </row>
    <row r="301" spans="1:18" ht="24.95" customHeight="1" x14ac:dyDescent="0.25">
      <c r="A301" s="33" t="s">
        <v>8</v>
      </c>
      <c r="B301" s="18">
        <v>177.7</v>
      </c>
      <c r="C301" s="18">
        <v>158.69999999999999</v>
      </c>
      <c r="D301" s="45">
        <v>105.69994773452341</v>
      </c>
      <c r="E301" s="19">
        <v>46263.832999999999</v>
      </c>
      <c r="F301" s="19">
        <v>46263.810123923548</v>
      </c>
      <c r="G301" s="19">
        <v>46263.832999999999</v>
      </c>
      <c r="H301" s="19">
        <v>-2.2876076451211702E-2</v>
      </c>
      <c r="I301" s="43"/>
      <c r="J301"/>
      <c r="K301"/>
      <c r="L301"/>
      <c r="M301"/>
      <c r="N301"/>
      <c r="O301"/>
      <c r="P301"/>
      <c r="Q301"/>
      <c r="R301"/>
    </row>
    <row r="302" spans="1:18" ht="24.95" customHeight="1" x14ac:dyDescent="0.25">
      <c r="A302" s="33" t="s">
        <v>9</v>
      </c>
      <c r="B302" s="18">
        <v>15.4</v>
      </c>
      <c r="C302" s="18">
        <v>15.4</v>
      </c>
      <c r="D302" s="45">
        <v>111.09584666211502</v>
      </c>
      <c r="E302" s="19">
        <v>45344.683999999994</v>
      </c>
      <c r="F302" s="19">
        <v>48625.541125541124</v>
      </c>
      <c r="G302" s="19">
        <v>45344.683999999994</v>
      </c>
      <c r="H302" s="19">
        <v>3280.8571255411298</v>
      </c>
      <c r="I302" s="43"/>
      <c r="J302"/>
      <c r="K302"/>
      <c r="L302"/>
      <c r="M302"/>
      <c r="N302"/>
      <c r="O302"/>
      <c r="P302"/>
      <c r="Q302"/>
      <c r="R302"/>
    </row>
    <row r="303" spans="1:18" ht="24.95" customHeight="1" x14ac:dyDescent="0.25">
      <c r="A303" s="33" t="s">
        <v>172</v>
      </c>
      <c r="B303" s="18">
        <v>237.1</v>
      </c>
      <c r="C303" s="18">
        <v>236.9</v>
      </c>
      <c r="D303" s="45">
        <v>94.374741347328865</v>
      </c>
      <c r="E303" s="19">
        <v>42412.161000000007</v>
      </c>
      <c r="F303" s="19">
        <v>41306.88054031237</v>
      </c>
      <c r="G303" s="19">
        <v>42412.161000000007</v>
      </c>
      <c r="H303" s="19">
        <v>-1105.2804596876376</v>
      </c>
      <c r="I303" s="43"/>
      <c r="J303"/>
      <c r="K303"/>
      <c r="L303"/>
      <c r="M303"/>
      <c r="N303"/>
      <c r="O303"/>
      <c r="P303"/>
      <c r="Q303"/>
      <c r="R303"/>
    </row>
    <row r="304" spans="1:18" ht="30.75" customHeight="1" x14ac:dyDescent="0.25">
      <c r="A304" s="33" t="s">
        <v>10</v>
      </c>
      <c r="B304" s="18">
        <v>6.9</v>
      </c>
      <c r="C304" s="18">
        <v>7.7</v>
      </c>
      <c r="D304" s="45">
        <v>86.423815547167678</v>
      </c>
      <c r="E304" s="19">
        <v>37816.415999999997</v>
      </c>
      <c r="F304" s="19">
        <v>37826.839826839823</v>
      </c>
      <c r="G304" s="19">
        <v>37816.415999999997</v>
      </c>
      <c r="H304" s="19">
        <v>10.423826839825779</v>
      </c>
      <c r="I304" s="43"/>
      <c r="J304"/>
      <c r="K304"/>
      <c r="L304"/>
      <c r="M304"/>
      <c r="N304"/>
      <c r="O304"/>
      <c r="P304"/>
      <c r="Q304"/>
      <c r="R304"/>
    </row>
    <row r="305" spans="1:18" ht="33" customHeight="1" x14ac:dyDescent="0.25">
      <c r="A305" s="33" t="s">
        <v>53</v>
      </c>
      <c r="B305" s="18">
        <v>155.69999999999999</v>
      </c>
      <c r="C305" s="18">
        <v>157.30000000000001</v>
      </c>
      <c r="D305" s="45">
        <v>101.19541896910269</v>
      </c>
      <c r="E305" s="19">
        <v>44294.227999999996</v>
      </c>
      <c r="F305" s="19">
        <v>44292.222928586561</v>
      </c>
      <c r="G305" s="19">
        <v>44294.227999999996</v>
      </c>
      <c r="H305" s="19">
        <v>-2.0050714134340524</v>
      </c>
      <c r="I305" s="43"/>
      <c r="J305"/>
      <c r="K305"/>
      <c r="L305"/>
      <c r="M305"/>
      <c r="N305"/>
      <c r="O305"/>
      <c r="P305"/>
      <c r="Q305"/>
      <c r="R305"/>
    </row>
    <row r="306" spans="1:18" ht="24.95" customHeight="1" x14ac:dyDescent="0.25">
      <c r="A306" s="33" t="s">
        <v>11</v>
      </c>
      <c r="B306" s="18">
        <v>0</v>
      </c>
      <c r="C306" s="18">
        <v>0</v>
      </c>
      <c r="D306" s="45">
        <v>0</v>
      </c>
      <c r="E306" s="19">
        <v>0</v>
      </c>
      <c r="F306" s="19">
        <v>0</v>
      </c>
      <c r="G306" s="19">
        <v>0</v>
      </c>
      <c r="H306" s="19">
        <v>0</v>
      </c>
      <c r="I306" s="43"/>
      <c r="J306"/>
      <c r="K306"/>
      <c r="L306"/>
      <c r="M306"/>
      <c r="N306"/>
      <c r="O306"/>
      <c r="P306"/>
      <c r="Q306"/>
      <c r="R306"/>
    </row>
    <row r="307" spans="1:18" ht="46.5" customHeight="1" x14ac:dyDescent="0.25">
      <c r="A307" s="33" t="s">
        <v>12</v>
      </c>
      <c r="B307" s="18">
        <v>49.2</v>
      </c>
      <c r="C307" s="18">
        <v>47.5</v>
      </c>
      <c r="D307" s="45">
        <v>107.41079663448416</v>
      </c>
      <c r="E307" s="19">
        <v>47007.906000000003</v>
      </c>
      <c r="F307" s="19">
        <v>47012.631578947374</v>
      </c>
      <c r="G307" s="19">
        <v>47007.906000000003</v>
      </c>
      <c r="H307" s="19">
        <v>4.7255789473711047</v>
      </c>
      <c r="I307" s="43"/>
      <c r="J307"/>
      <c r="K307"/>
      <c r="L307"/>
      <c r="M307"/>
      <c r="N307"/>
      <c r="O307"/>
      <c r="P307"/>
      <c r="Q307"/>
      <c r="R307"/>
    </row>
    <row r="308" spans="1:18" ht="24.95" customHeight="1" x14ac:dyDescent="0.25">
      <c r="A308" s="33" t="s">
        <v>13</v>
      </c>
      <c r="B308" s="18">
        <v>0</v>
      </c>
      <c r="C308" s="18">
        <v>0</v>
      </c>
      <c r="D308" s="45">
        <v>0</v>
      </c>
      <c r="E308" s="19">
        <v>0</v>
      </c>
      <c r="F308" s="19">
        <v>0</v>
      </c>
      <c r="G308" s="19">
        <v>0</v>
      </c>
      <c r="H308" s="19">
        <v>0</v>
      </c>
      <c r="I308" s="43"/>
      <c r="J308"/>
      <c r="K308"/>
      <c r="L308"/>
      <c r="M308"/>
      <c r="N308"/>
      <c r="O308"/>
      <c r="P308"/>
      <c r="Q308"/>
      <c r="R308"/>
    </row>
    <row r="309" spans="1:18" ht="24.95" customHeight="1" x14ac:dyDescent="0.25">
      <c r="A309" s="33" t="s">
        <v>14</v>
      </c>
      <c r="B309" s="18">
        <v>0</v>
      </c>
      <c r="C309" s="18">
        <v>0</v>
      </c>
      <c r="D309" s="45">
        <v>0</v>
      </c>
      <c r="E309" s="19">
        <v>0</v>
      </c>
      <c r="F309" s="19">
        <v>0</v>
      </c>
      <c r="G309" s="19">
        <v>0</v>
      </c>
      <c r="H309" s="19">
        <v>0</v>
      </c>
      <c r="I309" s="43"/>
      <c r="J309"/>
      <c r="K309"/>
      <c r="L309"/>
      <c r="M309"/>
      <c r="N309"/>
      <c r="O309"/>
      <c r="P309"/>
      <c r="Q309"/>
      <c r="R309"/>
    </row>
    <row r="310" spans="1:18" ht="24.95" customHeight="1" x14ac:dyDescent="0.25">
      <c r="A310" s="33" t="s">
        <v>15</v>
      </c>
      <c r="B310" s="18">
        <v>31.7</v>
      </c>
      <c r="C310" s="18">
        <v>30.7</v>
      </c>
      <c r="D310" s="45">
        <v>127.92458998231486</v>
      </c>
      <c r="E310" s="19">
        <v>50290.581000000006</v>
      </c>
      <c r="F310" s="19">
        <v>55991.313789359396</v>
      </c>
      <c r="G310" s="19">
        <v>50290.581000000006</v>
      </c>
      <c r="H310" s="19">
        <v>5700.7327893593902</v>
      </c>
      <c r="I310" s="43"/>
      <c r="J310"/>
      <c r="K310"/>
      <c r="L310"/>
      <c r="M310"/>
      <c r="N310"/>
      <c r="O310"/>
      <c r="P310"/>
      <c r="Q310"/>
      <c r="R310"/>
    </row>
    <row r="311" spans="1:18" ht="35.25" customHeight="1" x14ac:dyDescent="0.25">
      <c r="A311" s="33" t="s">
        <v>16</v>
      </c>
      <c r="B311" s="18">
        <v>2.2000000000000002</v>
      </c>
      <c r="C311" s="18">
        <v>2</v>
      </c>
      <c r="D311" s="45">
        <v>84.801267259171254</v>
      </c>
      <c r="E311" s="19">
        <v>37116.111999999994</v>
      </c>
      <c r="F311" s="19">
        <v>37116.666666666664</v>
      </c>
      <c r="G311" s="19">
        <v>37116.111999999994</v>
      </c>
      <c r="H311" s="19">
        <v>0.55466666667052777</v>
      </c>
      <c r="I311" s="43"/>
      <c r="J311"/>
      <c r="K311"/>
      <c r="L311"/>
      <c r="M311"/>
      <c r="N311"/>
      <c r="O311"/>
      <c r="P311"/>
      <c r="Q311"/>
      <c r="R311"/>
    </row>
    <row r="312" spans="1:18" ht="24.95" customHeight="1" x14ac:dyDescent="0.25">
      <c r="A312" s="33" t="s">
        <v>150</v>
      </c>
      <c r="B312" s="18">
        <v>0</v>
      </c>
      <c r="C312" s="18">
        <v>0</v>
      </c>
      <c r="D312" s="45">
        <v>0</v>
      </c>
      <c r="E312" s="19">
        <v>0</v>
      </c>
      <c r="F312" s="19">
        <v>0</v>
      </c>
      <c r="G312" s="19">
        <v>0</v>
      </c>
      <c r="H312" s="19">
        <v>0</v>
      </c>
      <c r="I312" s="43"/>
      <c r="J312"/>
      <c r="K312"/>
      <c r="L312"/>
      <c r="M312"/>
      <c r="N312"/>
      <c r="O312"/>
      <c r="P312"/>
      <c r="Q312"/>
      <c r="R312"/>
    </row>
    <row r="313" spans="1:18" ht="24.95" customHeight="1" x14ac:dyDescent="0.25">
      <c r="A313" s="33" t="s">
        <v>17</v>
      </c>
      <c r="B313" s="18">
        <v>0</v>
      </c>
      <c r="C313" s="18">
        <v>0</v>
      </c>
      <c r="D313" s="45">
        <v>0</v>
      </c>
      <c r="E313" s="19">
        <v>0</v>
      </c>
      <c r="F313" s="19">
        <v>0</v>
      </c>
      <c r="G313" s="19">
        <v>0</v>
      </c>
      <c r="H313" s="19">
        <v>0</v>
      </c>
      <c r="I313" s="43"/>
      <c r="J313"/>
      <c r="K313"/>
      <c r="L313"/>
      <c r="M313"/>
      <c r="N313"/>
      <c r="O313"/>
      <c r="P313"/>
      <c r="Q313"/>
      <c r="R313"/>
    </row>
    <row r="314" spans="1:18" ht="24.95" customHeight="1" x14ac:dyDescent="0.25">
      <c r="A314" s="33" t="s">
        <v>56</v>
      </c>
      <c r="B314" s="18">
        <v>0</v>
      </c>
      <c r="C314" s="18">
        <v>0</v>
      </c>
      <c r="D314" s="45">
        <v>0</v>
      </c>
      <c r="E314" s="19">
        <v>0</v>
      </c>
      <c r="F314" s="19">
        <v>0</v>
      </c>
      <c r="G314" s="19">
        <v>0</v>
      </c>
      <c r="H314" s="19">
        <v>0</v>
      </c>
      <c r="I314" s="43"/>
      <c r="J314"/>
      <c r="K314"/>
      <c r="L314"/>
      <c r="M314"/>
      <c r="N314"/>
      <c r="O314"/>
      <c r="P314"/>
      <c r="Q314"/>
      <c r="R314"/>
    </row>
    <row r="315" spans="1:18" ht="24.95" customHeight="1" x14ac:dyDescent="0.25">
      <c r="A315" s="33" t="s">
        <v>18</v>
      </c>
      <c r="B315" s="18">
        <v>8</v>
      </c>
      <c r="C315" s="18">
        <v>6.9</v>
      </c>
      <c r="D315" s="45">
        <v>111.49885162363719</v>
      </c>
      <c r="E315" s="19">
        <v>46701.523000000001</v>
      </c>
      <c r="F315" s="19">
        <v>48801.932367149762</v>
      </c>
      <c r="G315" s="19">
        <v>46701.523000000001</v>
      </c>
      <c r="H315" s="19">
        <v>2100.4093671497612</v>
      </c>
      <c r="I315" s="43"/>
      <c r="J315"/>
      <c r="K315"/>
      <c r="L315"/>
      <c r="M315"/>
      <c r="N315"/>
      <c r="O315"/>
      <c r="P315"/>
      <c r="Q315"/>
      <c r="R315"/>
    </row>
    <row r="316" spans="1:18" ht="24.95" customHeight="1" x14ac:dyDescent="0.25">
      <c r="A316" s="33" t="s">
        <v>57</v>
      </c>
      <c r="B316" s="18">
        <v>0</v>
      </c>
      <c r="C316" s="18">
        <v>0</v>
      </c>
      <c r="D316" s="45">
        <v>0</v>
      </c>
      <c r="E316" s="19">
        <v>0</v>
      </c>
      <c r="F316" s="19">
        <v>0</v>
      </c>
      <c r="G316" s="19">
        <v>0</v>
      </c>
      <c r="H316" s="19">
        <v>0</v>
      </c>
      <c r="I316" s="43"/>
      <c r="J316"/>
      <c r="K316"/>
      <c r="L316"/>
      <c r="M316"/>
      <c r="N316"/>
      <c r="O316"/>
      <c r="P316"/>
      <c r="Q316"/>
      <c r="R316"/>
    </row>
    <row r="317" spans="1:18" ht="24.95" customHeight="1" x14ac:dyDescent="0.25">
      <c r="A317" s="33" t="s">
        <v>157</v>
      </c>
      <c r="B317" s="18">
        <v>0</v>
      </c>
      <c r="C317" s="18">
        <v>0</v>
      </c>
      <c r="D317" s="45">
        <v>0</v>
      </c>
      <c r="E317" s="19">
        <v>0</v>
      </c>
      <c r="F317" s="19">
        <v>0</v>
      </c>
      <c r="G317" s="19">
        <v>0</v>
      </c>
      <c r="H317" s="19">
        <v>0</v>
      </c>
      <c r="I317" s="43"/>
      <c r="J317"/>
      <c r="K317"/>
      <c r="L317"/>
      <c r="M317"/>
      <c r="N317"/>
      <c r="O317"/>
      <c r="P317"/>
      <c r="Q317"/>
      <c r="R317"/>
    </row>
    <row r="318" spans="1:18" ht="24.95" customHeight="1" x14ac:dyDescent="0.25">
      <c r="A318" s="33" t="s">
        <v>85</v>
      </c>
      <c r="B318" s="18">
        <v>0</v>
      </c>
      <c r="C318" s="18">
        <v>0</v>
      </c>
      <c r="D318" s="45">
        <v>0</v>
      </c>
      <c r="E318" s="19">
        <v>0</v>
      </c>
      <c r="F318" s="19">
        <v>0</v>
      </c>
      <c r="G318" s="19">
        <v>0</v>
      </c>
      <c r="H318" s="19">
        <v>0</v>
      </c>
      <c r="I318" s="43"/>
      <c r="J318"/>
      <c r="K318"/>
      <c r="L318"/>
      <c r="M318"/>
      <c r="N318"/>
      <c r="O318"/>
      <c r="P318"/>
      <c r="Q318"/>
      <c r="R318"/>
    </row>
    <row r="319" spans="1:18" ht="24.95" customHeight="1" x14ac:dyDescent="0.25">
      <c r="A319" s="33" t="s">
        <v>86</v>
      </c>
      <c r="B319" s="18">
        <v>14.5</v>
      </c>
      <c r="C319" s="18">
        <v>13.9</v>
      </c>
      <c r="D319" s="45">
        <v>134.67806485465744</v>
      </c>
      <c r="E319" s="19">
        <v>57775.08</v>
      </c>
      <c r="F319" s="19">
        <v>58947.242206235009</v>
      </c>
      <c r="G319" s="19">
        <v>57775.08</v>
      </c>
      <c r="H319" s="19">
        <v>1172.162206235007</v>
      </c>
      <c r="I319" s="43"/>
      <c r="J319"/>
      <c r="K319"/>
      <c r="L319"/>
      <c r="M319"/>
      <c r="N319"/>
      <c r="O319"/>
      <c r="P319"/>
      <c r="Q319"/>
      <c r="R319"/>
    </row>
    <row r="320" spans="1:18" ht="24.95" customHeight="1" x14ac:dyDescent="0.25">
      <c r="A320" s="33" t="s">
        <v>87</v>
      </c>
      <c r="B320" s="18">
        <v>83.8</v>
      </c>
      <c r="C320" s="18">
        <v>80.3</v>
      </c>
      <c r="D320" s="45">
        <v>83.604325175187398</v>
      </c>
      <c r="E320" s="19">
        <v>36196.963000000003</v>
      </c>
      <c r="F320" s="19">
        <v>36592.777085927773</v>
      </c>
      <c r="G320" s="19">
        <v>36196.963000000003</v>
      </c>
      <c r="H320" s="19">
        <v>395.81408592777007</v>
      </c>
      <c r="I320" s="43"/>
      <c r="J320"/>
      <c r="K320"/>
      <c r="L320"/>
      <c r="M320"/>
      <c r="N320"/>
      <c r="O320"/>
      <c r="P320"/>
      <c r="Q320"/>
      <c r="R320"/>
    </row>
    <row r="321" spans="1:18" ht="24.95" customHeight="1" x14ac:dyDescent="0.25">
      <c r="A321" s="33" t="s">
        <v>88</v>
      </c>
      <c r="B321" s="18">
        <v>35</v>
      </c>
      <c r="C321" s="18">
        <v>36.299999999999997</v>
      </c>
      <c r="D321" s="45">
        <v>111.77095310946792</v>
      </c>
      <c r="E321" s="19">
        <v>44994.531999999999</v>
      </c>
      <c r="F321" s="19">
        <v>48921.028466483018</v>
      </c>
      <c r="G321" s="19">
        <v>44994.531999999999</v>
      </c>
      <c r="H321" s="19">
        <v>3926.4964664830186</v>
      </c>
      <c r="I321" s="43"/>
      <c r="J321"/>
      <c r="K321"/>
      <c r="L321"/>
      <c r="M321"/>
      <c r="N321"/>
      <c r="O321"/>
      <c r="P321"/>
      <c r="Q321"/>
      <c r="R321"/>
    </row>
    <row r="322" spans="1:18" ht="24.95" customHeight="1" x14ac:dyDescent="0.25">
      <c r="A322" s="33" t="s">
        <v>89</v>
      </c>
      <c r="B322" s="18">
        <v>9</v>
      </c>
      <c r="C322" s="18">
        <v>9</v>
      </c>
      <c r="D322" s="45">
        <v>102.31323877968761</v>
      </c>
      <c r="E322" s="19">
        <v>44644.38</v>
      </c>
      <c r="F322" s="19">
        <v>44781.481481481474</v>
      </c>
      <c r="G322" s="19">
        <v>44644.38</v>
      </c>
      <c r="H322" s="19">
        <v>137.10148148147709</v>
      </c>
      <c r="I322" s="43"/>
      <c r="J322"/>
      <c r="K322"/>
      <c r="L322"/>
      <c r="M322"/>
      <c r="N322"/>
      <c r="O322"/>
      <c r="P322"/>
      <c r="Q322"/>
      <c r="R322"/>
    </row>
    <row r="323" spans="1:18" ht="24.95" customHeight="1" x14ac:dyDescent="0.25">
      <c r="A323" s="33" t="s">
        <v>90</v>
      </c>
      <c r="B323" s="18">
        <v>35.9</v>
      </c>
      <c r="C323" s="18">
        <v>35.299999999999997</v>
      </c>
      <c r="D323" s="45">
        <v>85.082704457652397</v>
      </c>
      <c r="E323" s="19">
        <v>36765.96</v>
      </c>
      <c r="F323" s="19">
        <v>37239.848914069873</v>
      </c>
      <c r="G323" s="19">
        <v>36765.96</v>
      </c>
      <c r="H323" s="19">
        <v>473.88891406987386</v>
      </c>
      <c r="I323" s="43"/>
      <c r="J323"/>
      <c r="K323"/>
      <c r="L323"/>
      <c r="M323"/>
      <c r="N323"/>
      <c r="O323"/>
      <c r="P323"/>
      <c r="Q323"/>
      <c r="R323"/>
    </row>
    <row r="324" spans="1:18" ht="24.95" customHeight="1" x14ac:dyDescent="0.25">
      <c r="A324" s="33" t="s">
        <v>91</v>
      </c>
      <c r="B324" s="18">
        <v>56.9</v>
      </c>
      <c r="C324" s="18">
        <v>54.4</v>
      </c>
      <c r="D324" s="45">
        <v>99.064820700836279</v>
      </c>
      <c r="E324" s="19">
        <v>43550.154999999999</v>
      </c>
      <c r="F324" s="19">
        <v>43359.681372549028</v>
      </c>
      <c r="G324" s="19">
        <v>43550.154999999999</v>
      </c>
      <c r="H324" s="19">
        <v>-190.47362745097053</v>
      </c>
      <c r="I324" s="43"/>
      <c r="J324"/>
      <c r="K324"/>
      <c r="L324"/>
      <c r="M324"/>
      <c r="N324"/>
      <c r="O324"/>
      <c r="P324"/>
      <c r="Q324"/>
      <c r="R324"/>
    </row>
    <row r="325" spans="1:18" ht="24.95" customHeight="1" x14ac:dyDescent="0.25">
      <c r="A325" s="33" t="s">
        <v>58</v>
      </c>
      <c r="B325" s="18">
        <v>0</v>
      </c>
      <c r="C325" s="18">
        <v>0</v>
      </c>
      <c r="D325" s="45">
        <v>0</v>
      </c>
      <c r="E325" s="19">
        <v>0</v>
      </c>
      <c r="F325" s="19">
        <v>0</v>
      </c>
      <c r="G325" s="19">
        <v>0</v>
      </c>
      <c r="H325" s="19">
        <v>0</v>
      </c>
      <c r="I325" s="43"/>
      <c r="J325"/>
      <c r="K325"/>
      <c r="L325"/>
      <c r="M325"/>
      <c r="N325"/>
      <c r="O325"/>
      <c r="P325"/>
      <c r="Q325"/>
      <c r="R325"/>
    </row>
    <row r="326" spans="1:18" ht="24.95" customHeight="1" x14ac:dyDescent="0.25">
      <c r="A326" s="33" t="s">
        <v>92</v>
      </c>
      <c r="B326" s="18">
        <v>101.4</v>
      </c>
      <c r="C326" s="18">
        <v>97.4</v>
      </c>
      <c r="D326" s="45">
        <v>102.72179205279213</v>
      </c>
      <c r="E326" s="19">
        <v>44950.762999999999</v>
      </c>
      <c r="F326" s="19">
        <v>44960.301163586584</v>
      </c>
      <c r="G326" s="19">
        <v>44950.762999999999</v>
      </c>
      <c r="H326" s="19">
        <v>9.5381635865851422</v>
      </c>
      <c r="I326" s="43"/>
      <c r="J326"/>
      <c r="K326"/>
      <c r="L326"/>
      <c r="M326"/>
      <c r="N326"/>
      <c r="O326"/>
      <c r="P326"/>
      <c r="Q326"/>
      <c r="R326"/>
    </row>
    <row r="327" spans="1:18" ht="24.95" customHeight="1" x14ac:dyDescent="0.25">
      <c r="A327" s="33" t="s">
        <v>93</v>
      </c>
      <c r="B327" s="18">
        <v>3.5</v>
      </c>
      <c r="C327" s="18">
        <v>4</v>
      </c>
      <c r="D327" s="45">
        <v>101.38454157051795</v>
      </c>
      <c r="E327" s="19">
        <v>41536.781000000003</v>
      </c>
      <c r="F327" s="19">
        <v>44375</v>
      </c>
      <c r="G327" s="19">
        <v>41536.781000000003</v>
      </c>
      <c r="H327" s="19">
        <v>2838.2189999999973</v>
      </c>
      <c r="I327" s="43"/>
      <c r="J327"/>
      <c r="K327"/>
      <c r="L327"/>
      <c r="M327"/>
      <c r="N327"/>
      <c r="O327"/>
      <c r="P327"/>
      <c r="Q327"/>
      <c r="R327"/>
    </row>
    <row r="328" spans="1:18" ht="24.95" customHeight="1" x14ac:dyDescent="0.25">
      <c r="A328" s="33" t="s">
        <v>94</v>
      </c>
      <c r="B328" s="18">
        <v>11.9</v>
      </c>
      <c r="C328" s="18">
        <v>12.2</v>
      </c>
      <c r="D328" s="45">
        <v>108.98623635986596</v>
      </c>
      <c r="E328" s="19">
        <v>44294.227999999996</v>
      </c>
      <c r="F328" s="19">
        <v>47702.18579234973</v>
      </c>
      <c r="G328" s="19">
        <v>44294.227999999996</v>
      </c>
      <c r="H328" s="19">
        <v>3407.9577923497345</v>
      </c>
      <c r="I328" s="43"/>
      <c r="J328"/>
      <c r="K328"/>
      <c r="L328"/>
      <c r="M328"/>
      <c r="N328"/>
      <c r="O328"/>
      <c r="P328"/>
      <c r="Q328"/>
      <c r="R328"/>
    </row>
    <row r="329" spans="1:18" ht="24.95" customHeight="1" x14ac:dyDescent="0.25">
      <c r="A329" s="33" t="s">
        <v>95</v>
      </c>
      <c r="B329" s="18">
        <v>36.9</v>
      </c>
      <c r="C329" s="18">
        <v>36.5</v>
      </c>
      <c r="D329" s="45">
        <v>97.930073107976284</v>
      </c>
      <c r="E329" s="19">
        <v>42368.392</v>
      </c>
      <c r="F329" s="19">
        <v>42863.013698630144</v>
      </c>
      <c r="G329" s="19">
        <v>42368.392</v>
      </c>
      <c r="H329" s="19">
        <v>494.62169863014424</v>
      </c>
      <c r="I329" s="43"/>
      <c r="J329"/>
      <c r="K329"/>
      <c r="L329"/>
      <c r="M329"/>
      <c r="N329"/>
      <c r="O329"/>
      <c r="P329"/>
      <c r="Q329"/>
      <c r="R329"/>
    </row>
    <row r="330" spans="1:18" ht="24.95" customHeight="1" x14ac:dyDescent="0.25">
      <c r="A330" s="33" t="s">
        <v>96</v>
      </c>
      <c r="B330" s="18">
        <v>32</v>
      </c>
      <c r="C330" s="18">
        <v>32</v>
      </c>
      <c r="D330" s="45">
        <v>77.045111837145029</v>
      </c>
      <c r="E330" s="19">
        <v>33658.361000000004</v>
      </c>
      <c r="F330" s="19">
        <v>33721.875000000007</v>
      </c>
      <c r="G330" s="19">
        <v>33658.361000000004</v>
      </c>
      <c r="H330" s="19">
        <v>63.514000000002852</v>
      </c>
      <c r="I330" s="43"/>
      <c r="J330"/>
      <c r="K330"/>
      <c r="L330"/>
      <c r="M330"/>
      <c r="N330"/>
      <c r="O330"/>
      <c r="P330"/>
      <c r="Q330"/>
      <c r="R330"/>
    </row>
    <row r="331" spans="1:18" ht="24.95" customHeight="1" x14ac:dyDescent="0.25">
      <c r="A331" s="33" t="s">
        <v>97</v>
      </c>
      <c r="B331" s="18">
        <v>84.1</v>
      </c>
      <c r="C331" s="18">
        <v>84.3</v>
      </c>
      <c r="D331" s="45">
        <v>125.93886696269404</v>
      </c>
      <c r="E331" s="19">
        <v>54930.095000000001</v>
      </c>
      <c r="F331" s="19">
        <v>55122.182680901547</v>
      </c>
      <c r="G331" s="19">
        <v>54930.095000000001</v>
      </c>
      <c r="H331" s="19">
        <v>192.08768090154626</v>
      </c>
      <c r="I331" s="43"/>
      <c r="J331"/>
      <c r="K331"/>
      <c r="L331"/>
      <c r="M331"/>
      <c r="N331"/>
      <c r="O331"/>
      <c r="P331"/>
      <c r="Q331"/>
      <c r="R331"/>
    </row>
    <row r="332" spans="1:18" ht="24.95" customHeight="1" x14ac:dyDescent="0.25">
      <c r="A332" s="33" t="s">
        <v>98</v>
      </c>
      <c r="B332" s="18">
        <v>9.5</v>
      </c>
      <c r="C332" s="18">
        <v>10</v>
      </c>
      <c r="D332" s="45">
        <v>103.06381228723525</v>
      </c>
      <c r="E332" s="19">
        <v>43331.31</v>
      </c>
      <c r="F332" s="19">
        <v>45109.999999999993</v>
      </c>
      <c r="G332" s="19">
        <v>43331.31</v>
      </c>
      <c r="H332" s="19">
        <v>1778.6899999999951</v>
      </c>
      <c r="I332" s="43"/>
      <c r="J332"/>
      <c r="K332"/>
      <c r="L332"/>
      <c r="M332"/>
      <c r="N332"/>
      <c r="O332"/>
      <c r="P332"/>
      <c r="Q332"/>
      <c r="R332"/>
    </row>
    <row r="333" spans="1:18" ht="24.95" customHeight="1" x14ac:dyDescent="0.25">
      <c r="A333" s="33" t="s">
        <v>99</v>
      </c>
      <c r="B333" s="18">
        <v>33</v>
      </c>
      <c r="C333" s="18">
        <v>44.8</v>
      </c>
      <c r="D333" s="45">
        <v>85.279290952827026</v>
      </c>
      <c r="E333" s="19">
        <v>37159.881000000001</v>
      </c>
      <c r="F333" s="19">
        <v>37325.892857142862</v>
      </c>
      <c r="G333" s="19">
        <v>37159.881000000001</v>
      </c>
      <c r="H333" s="19">
        <v>166.01185714286112</v>
      </c>
      <c r="I333" s="43"/>
      <c r="J333"/>
      <c r="K333"/>
      <c r="L333"/>
      <c r="M333"/>
      <c r="N333"/>
      <c r="O333"/>
      <c r="P333"/>
      <c r="Q333"/>
      <c r="R333"/>
    </row>
    <row r="334" spans="1:18" ht="24.95" customHeight="1" x14ac:dyDescent="0.25">
      <c r="A334" s="33" t="s">
        <v>100</v>
      </c>
      <c r="B334" s="18">
        <v>12.4</v>
      </c>
      <c r="C334" s="18">
        <v>11.1</v>
      </c>
      <c r="D334" s="45">
        <v>82.298021478720145</v>
      </c>
      <c r="E334" s="19">
        <v>35146.506999999998</v>
      </c>
      <c r="F334" s="19">
        <v>36021.021021021021</v>
      </c>
      <c r="G334" s="19">
        <v>35146.506999999998</v>
      </c>
      <c r="H334" s="19">
        <v>874.51402102102293</v>
      </c>
      <c r="I334" s="43"/>
      <c r="J334"/>
      <c r="K334"/>
      <c r="L334"/>
      <c r="M334"/>
      <c r="N334"/>
      <c r="O334"/>
      <c r="P334"/>
      <c r="Q334"/>
      <c r="R334"/>
    </row>
    <row r="335" spans="1:18" ht="24.95" customHeight="1" x14ac:dyDescent="0.25">
      <c r="A335" s="33" t="s">
        <v>101</v>
      </c>
      <c r="B335" s="18">
        <v>0</v>
      </c>
      <c r="C335" s="18">
        <v>0</v>
      </c>
      <c r="D335" s="45">
        <v>0</v>
      </c>
      <c r="E335" s="19">
        <v>0</v>
      </c>
      <c r="F335" s="19">
        <v>0</v>
      </c>
      <c r="G335" s="19">
        <v>0</v>
      </c>
      <c r="H335" s="19">
        <v>0</v>
      </c>
      <c r="I335" s="43"/>
      <c r="J335"/>
      <c r="K335"/>
      <c r="L335"/>
      <c r="M335"/>
      <c r="N335"/>
      <c r="O335"/>
      <c r="P335"/>
      <c r="Q335"/>
      <c r="R335"/>
    </row>
    <row r="336" spans="1:18" ht="24.95" customHeight="1" x14ac:dyDescent="0.25">
      <c r="A336" s="33" t="s">
        <v>158</v>
      </c>
      <c r="B336" s="18">
        <v>5.0999999999999996</v>
      </c>
      <c r="C336" s="18">
        <v>6.5</v>
      </c>
      <c r="D336" s="45">
        <v>81.359538509576197</v>
      </c>
      <c r="E336" s="19">
        <v>35277.813999999998</v>
      </c>
      <c r="F336" s="19">
        <v>35610.256410256407</v>
      </c>
      <c r="G336" s="19">
        <v>35277.813999999998</v>
      </c>
      <c r="H336" s="19">
        <v>332.44241025640804</v>
      </c>
      <c r="I336" s="43"/>
      <c r="J336"/>
      <c r="K336"/>
      <c r="L336"/>
      <c r="M336"/>
      <c r="N336"/>
      <c r="O336"/>
      <c r="P336"/>
      <c r="Q336"/>
      <c r="R336"/>
    </row>
    <row r="337" spans="1:18" ht="24.95" customHeight="1" x14ac:dyDescent="0.25">
      <c r="A337" s="33" t="s">
        <v>102</v>
      </c>
      <c r="B337" s="18">
        <v>7.7</v>
      </c>
      <c r="C337" s="18">
        <v>6.1</v>
      </c>
      <c r="D337" s="45">
        <v>97.556383632051393</v>
      </c>
      <c r="E337" s="19">
        <v>42587.237000000001</v>
      </c>
      <c r="F337" s="19">
        <v>42699.453551912571</v>
      </c>
      <c r="G337" s="19">
        <v>42587.237000000001</v>
      </c>
      <c r="H337" s="19">
        <v>112.21655191257014</v>
      </c>
      <c r="I337" s="43"/>
      <c r="J337"/>
      <c r="K337"/>
      <c r="L337"/>
      <c r="M337"/>
      <c r="N337"/>
      <c r="O337"/>
      <c r="P337"/>
      <c r="Q337"/>
      <c r="R337"/>
    </row>
    <row r="338" spans="1:18" ht="24.95" customHeight="1" x14ac:dyDescent="0.25">
      <c r="A338" s="33" t="s">
        <v>173</v>
      </c>
      <c r="B338" s="18">
        <v>1.5</v>
      </c>
      <c r="C338" s="18">
        <v>1</v>
      </c>
      <c r="D338" s="45">
        <v>110.96133488694433</v>
      </c>
      <c r="E338" s="19">
        <v>38341.644</v>
      </c>
      <c r="F338" s="19">
        <v>48566.666666666664</v>
      </c>
      <c r="G338" s="19">
        <v>38341.644</v>
      </c>
      <c r="H338" s="19">
        <v>10225.022666666664</v>
      </c>
      <c r="I338" s="43"/>
      <c r="J338"/>
      <c r="K338"/>
      <c r="L338"/>
      <c r="M338"/>
      <c r="N338"/>
      <c r="O338"/>
      <c r="P338"/>
      <c r="Q338"/>
      <c r="R338"/>
    </row>
    <row r="339" spans="1:18" ht="24.95" customHeight="1" x14ac:dyDescent="0.25">
      <c r="A339" s="33" t="s">
        <v>59</v>
      </c>
      <c r="B339" s="18">
        <v>0.5</v>
      </c>
      <c r="C339" s="18">
        <v>0.6</v>
      </c>
      <c r="D339" s="45">
        <v>94.815965637780181</v>
      </c>
      <c r="E339" s="19">
        <v>36765.96</v>
      </c>
      <c r="F339" s="19">
        <v>41500.000000000007</v>
      </c>
      <c r="G339" s="19">
        <v>36765.96</v>
      </c>
      <c r="H339" s="19">
        <v>4734.0400000000081</v>
      </c>
      <c r="I339" s="43"/>
      <c r="J339"/>
      <c r="K339"/>
      <c r="L339"/>
      <c r="M339"/>
      <c r="N339"/>
      <c r="O339"/>
      <c r="P339"/>
      <c r="Q339"/>
      <c r="R339"/>
    </row>
    <row r="340" spans="1:18" ht="24.95" customHeight="1" x14ac:dyDescent="0.25">
      <c r="A340" s="33" t="s">
        <v>60</v>
      </c>
      <c r="B340" s="18">
        <v>0</v>
      </c>
      <c r="C340" s="18">
        <v>0</v>
      </c>
      <c r="D340" s="45">
        <v>0</v>
      </c>
      <c r="E340" s="19">
        <v>0</v>
      </c>
      <c r="F340" s="19">
        <v>0</v>
      </c>
      <c r="G340" s="19">
        <v>0</v>
      </c>
      <c r="H340" s="19">
        <v>0</v>
      </c>
      <c r="I340" s="43"/>
      <c r="J340"/>
      <c r="K340"/>
      <c r="L340"/>
      <c r="M340"/>
      <c r="N340"/>
      <c r="O340"/>
      <c r="P340"/>
      <c r="Q340"/>
      <c r="R340"/>
    </row>
    <row r="341" spans="1:18" ht="24.95" customHeight="1" x14ac:dyDescent="0.25">
      <c r="A341" s="33" t="s">
        <v>61</v>
      </c>
      <c r="B341" s="18">
        <v>0</v>
      </c>
      <c r="C341" s="18">
        <v>0</v>
      </c>
      <c r="D341" s="45">
        <v>0</v>
      </c>
      <c r="E341" s="19">
        <v>0</v>
      </c>
      <c r="F341" s="19">
        <v>0</v>
      </c>
      <c r="G341" s="19">
        <v>0</v>
      </c>
      <c r="H341" s="19">
        <v>0</v>
      </c>
      <c r="I341" s="43"/>
      <c r="J341"/>
      <c r="K341"/>
      <c r="L341"/>
      <c r="M341"/>
      <c r="N341"/>
      <c r="O341"/>
      <c r="P341"/>
      <c r="Q341"/>
      <c r="R341"/>
    </row>
    <row r="342" spans="1:18" ht="24.95" customHeight="1" x14ac:dyDescent="0.25">
      <c r="A342" s="33" t="s">
        <v>62</v>
      </c>
      <c r="B342" s="18">
        <v>0</v>
      </c>
      <c r="C342" s="18">
        <v>0</v>
      </c>
      <c r="D342" s="45">
        <v>0</v>
      </c>
      <c r="E342" s="19">
        <v>0</v>
      </c>
      <c r="F342" s="19">
        <v>0</v>
      </c>
      <c r="G342" s="19">
        <v>0</v>
      </c>
      <c r="H342" s="19">
        <v>0</v>
      </c>
      <c r="I342" s="43"/>
      <c r="J342"/>
      <c r="K342"/>
      <c r="L342"/>
      <c r="M342"/>
      <c r="N342"/>
      <c r="O342"/>
      <c r="P342"/>
      <c r="Q342"/>
      <c r="R342"/>
    </row>
    <row r="343" spans="1:18" ht="24.95" customHeight="1" x14ac:dyDescent="0.25">
      <c r="A343" s="33" t="s">
        <v>63</v>
      </c>
      <c r="B343" s="18">
        <v>0</v>
      </c>
      <c r="C343" s="18">
        <v>0</v>
      </c>
      <c r="D343" s="45">
        <v>0</v>
      </c>
      <c r="E343" s="19">
        <v>0</v>
      </c>
      <c r="F343" s="19">
        <v>0</v>
      </c>
      <c r="G343" s="19">
        <v>0</v>
      </c>
      <c r="H343" s="19">
        <v>0</v>
      </c>
      <c r="I343" s="43"/>
      <c r="J343"/>
      <c r="K343"/>
      <c r="L343"/>
      <c r="M343"/>
      <c r="N343"/>
      <c r="O343"/>
      <c r="P343"/>
      <c r="Q343"/>
      <c r="R343"/>
    </row>
    <row r="344" spans="1:18" ht="24.95" customHeight="1" x14ac:dyDescent="0.25">
      <c r="A344" s="33" t="s">
        <v>64</v>
      </c>
      <c r="B344" s="18">
        <v>0</v>
      </c>
      <c r="C344" s="18">
        <v>0</v>
      </c>
      <c r="D344" s="45">
        <v>0</v>
      </c>
      <c r="E344" s="19">
        <v>0</v>
      </c>
      <c r="F344" s="19">
        <v>0</v>
      </c>
      <c r="G344" s="19">
        <v>0</v>
      </c>
      <c r="H344" s="19">
        <v>0</v>
      </c>
      <c r="I344" s="43"/>
      <c r="J344"/>
      <c r="K344"/>
      <c r="L344"/>
      <c r="M344"/>
      <c r="N344"/>
      <c r="O344"/>
      <c r="P344"/>
      <c r="Q344"/>
      <c r="R344"/>
    </row>
    <row r="345" spans="1:18" ht="24.95" customHeight="1" x14ac:dyDescent="0.25">
      <c r="A345" s="33" t="s">
        <v>65</v>
      </c>
      <c r="B345" s="18">
        <v>0</v>
      </c>
      <c r="C345" s="18">
        <v>0</v>
      </c>
      <c r="D345" s="45">
        <v>0</v>
      </c>
      <c r="E345" s="19">
        <v>0</v>
      </c>
      <c r="F345" s="19">
        <v>0</v>
      </c>
      <c r="G345" s="19">
        <v>0</v>
      </c>
      <c r="H345" s="19">
        <v>0</v>
      </c>
      <c r="I345" s="43"/>
      <c r="J345"/>
      <c r="K345"/>
      <c r="L345"/>
      <c r="M345"/>
      <c r="N345"/>
      <c r="O345"/>
      <c r="P345"/>
      <c r="Q345"/>
      <c r="R345"/>
    </row>
    <row r="346" spans="1:18" ht="24.95" customHeight="1" x14ac:dyDescent="0.25">
      <c r="A346" s="33" t="s">
        <v>66</v>
      </c>
      <c r="B346" s="18">
        <v>0</v>
      </c>
      <c r="C346" s="18">
        <v>0</v>
      </c>
      <c r="D346" s="45">
        <v>0</v>
      </c>
      <c r="E346" s="19">
        <v>0</v>
      </c>
      <c r="F346" s="19">
        <v>0</v>
      </c>
      <c r="G346" s="19">
        <v>0</v>
      </c>
      <c r="H346" s="19">
        <v>0</v>
      </c>
      <c r="I346" s="43"/>
      <c r="J346"/>
      <c r="K346"/>
      <c r="L346"/>
      <c r="M346"/>
      <c r="N346"/>
      <c r="O346"/>
      <c r="P346"/>
      <c r="Q346"/>
      <c r="R346"/>
    </row>
    <row r="347" spans="1:18" ht="24.95" customHeight="1" x14ac:dyDescent="0.25">
      <c r="A347" s="33" t="s">
        <v>67</v>
      </c>
      <c r="B347" s="18">
        <v>0</v>
      </c>
      <c r="C347" s="18">
        <v>0</v>
      </c>
      <c r="D347" s="45">
        <v>0</v>
      </c>
      <c r="E347" s="19">
        <v>0</v>
      </c>
      <c r="F347" s="19">
        <v>0</v>
      </c>
      <c r="G347" s="19">
        <v>0</v>
      </c>
      <c r="H347" s="19">
        <v>0</v>
      </c>
      <c r="I347" s="43"/>
      <c r="J347"/>
      <c r="K347"/>
      <c r="L347"/>
      <c r="M347"/>
      <c r="N347"/>
      <c r="O347"/>
      <c r="P347"/>
      <c r="Q347"/>
      <c r="R347"/>
    </row>
    <row r="348" spans="1:18" ht="24.95" customHeight="1" x14ac:dyDescent="0.25">
      <c r="A348" s="33" t="s">
        <v>68</v>
      </c>
      <c r="B348" s="18">
        <v>26.4</v>
      </c>
      <c r="C348" s="18">
        <v>26.9</v>
      </c>
      <c r="D348" s="45">
        <v>114.04358632510896</v>
      </c>
      <c r="E348" s="19">
        <v>45519.76</v>
      </c>
      <c r="F348" s="19">
        <v>49915.737298636937</v>
      </c>
      <c r="G348" s="19">
        <v>45519.76</v>
      </c>
      <c r="H348" s="19">
        <v>4395.9772986369353</v>
      </c>
      <c r="I348" s="43"/>
      <c r="J348"/>
      <c r="K348"/>
      <c r="L348"/>
      <c r="M348"/>
      <c r="N348"/>
      <c r="O348"/>
      <c r="P348"/>
      <c r="Q348"/>
      <c r="R348"/>
    </row>
    <row r="349" spans="1:18" ht="24.95" customHeight="1" x14ac:dyDescent="0.25">
      <c r="A349" s="33" t="s">
        <v>69</v>
      </c>
      <c r="B349" s="18">
        <v>7.5</v>
      </c>
      <c r="C349" s="18">
        <v>10</v>
      </c>
      <c r="D349" s="45">
        <v>81.457957306160353</v>
      </c>
      <c r="E349" s="19">
        <v>36328.269999999997</v>
      </c>
      <c r="F349" s="19">
        <v>35653.333333333328</v>
      </c>
      <c r="G349" s="19">
        <v>36328.269999999997</v>
      </c>
      <c r="H349" s="19">
        <v>-674.93666666666832</v>
      </c>
      <c r="I349" s="43"/>
      <c r="J349"/>
      <c r="K349"/>
      <c r="L349"/>
      <c r="M349"/>
      <c r="N349"/>
      <c r="O349"/>
      <c r="P349"/>
      <c r="Q349"/>
      <c r="R349"/>
    </row>
    <row r="350" spans="1:18" ht="36.75" customHeight="1" x14ac:dyDescent="0.25">
      <c r="A350" s="33" t="s">
        <v>70</v>
      </c>
      <c r="B350" s="18">
        <v>0</v>
      </c>
      <c r="C350" s="18">
        <v>0</v>
      </c>
      <c r="D350" s="45">
        <v>0</v>
      </c>
      <c r="E350" s="19">
        <v>0</v>
      </c>
      <c r="F350" s="19">
        <v>0</v>
      </c>
      <c r="G350" s="19">
        <v>0</v>
      </c>
      <c r="H350" s="19">
        <v>0</v>
      </c>
      <c r="I350" s="43"/>
      <c r="J350"/>
      <c r="K350"/>
      <c r="L350"/>
      <c r="M350"/>
      <c r="N350"/>
      <c r="O350"/>
      <c r="P350"/>
      <c r="Q350"/>
      <c r="R350"/>
    </row>
    <row r="351" spans="1:18" ht="24.95" customHeight="1" x14ac:dyDescent="0.25">
      <c r="A351" s="33" t="s">
        <v>71</v>
      </c>
      <c r="B351" s="18">
        <v>7.4</v>
      </c>
      <c r="C351" s="18">
        <v>8</v>
      </c>
      <c r="D351" s="45">
        <v>73.882199730402803</v>
      </c>
      <c r="E351" s="19">
        <v>34402.434000000001</v>
      </c>
      <c r="F351" s="19">
        <v>32337.5</v>
      </c>
      <c r="G351" s="19">
        <v>34402.434000000001</v>
      </c>
      <c r="H351" s="19">
        <v>-2064.9340000000011</v>
      </c>
      <c r="I351" s="43"/>
      <c r="J351"/>
      <c r="K351"/>
      <c r="L351"/>
      <c r="M351"/>
      <c r="N351"/>
      <c r="O351"/>
      <c r="P351"/>
      <c r="Q351"/>
      <c r="R351"/>
    </row>
    <row r="352" spans="1:18" ht="24.95" customHeight="1" x14ac:dyDescent="0.25">
      <c r="A352" s="33" t="s">
        <v>72</v>
      </c>
      <c r="B352" s="18">
        <v>14.9</v>
      </c>
      <c r="C352" s="18">
        <v>14.5</v>
      </c>
      <c r="D352" s="45">
        <v>89.813212153775964</v>
      </c>
      <c r="E352" s="19">
        <v>39479.638000000006</v>
      </c>
      <c r="F352" s="19">
        <v>39310.344827586203</v>
      </c>
      <c r="G352" s="19">
        <v>39479.638000000006</v>
      </c>
      <c r="H352" s="19">
        <v>-169.2931724138034</v>
      </c>
      <c r="I352" s="43"/>
      <c r="J352"/>
      <c r="K352"/>
      <c r="L352"/>
      <c r="M352"/>
      <c r="N352"/>
      <c r="O352"/>
      <c r="P352"/>
      <c r="Q352"/>
      <c r="R352"/>
    </row>
    <row r="353" spans="1:37" ht="24.95" customHeight="1" x14ac:dyDescent="0.25">
      <c r="A353" s="33" t="s">
        <v>73</v>
      </c>
      <c r="B353" s="18">
        <v>16.899999999999999</v>
      </c>
      <c r="C353" s="18">
        <v>33.1</v>
      </c>
      <c r="D353" s="45">
        <v>82.100440477387721</v>
      </c>
      <c r="E353" s="19">
        <v>35015.199999999997</v>
      </c>
      <c r="F353" s="19">
        <v>35934.541792547832</v>
      </c>
      <c r="G353" s="19">
        <v>35015.199999999997</v>
      </c>
      <c r="H353" s="19">
        <v>919.34179254783521</v>
      </c>
      <c r="I353" s="43"/>
      <c r="J353"/>
      <c r="K353"/>
      <c r="L353"/>
      <c r="M353"/>
      <c r="N353"/>
      <c r="O353"/>
      <c r="P353"/>
      <c r="Q353"/>
      <c r="R353"/>
    </row>
    <row r="354" spans="1:37" ht="24.95" customHeight="1" x14ac:dyDescent="0.25">
      <c r="A354" s="33" t="s">
        <v>74</v>
      </c>
      <c r="B354" s="18">
        <v>1</v>
      </c>
      <c r="C354" s="18">
        <v>1.3</v>
      </c>
      <c r="D354" s="45">
        <v>91.271717308409933</v>
      </c>
      <c r="E354" s="19">
        <v>36897.267</v>
      </c>
      <c r="F354" s="19">
        <v>39948.717948717946</v>
      </c>
      <c r="G354" s="19">
        <v>36897.267</v>
      </c>
      <c r="H354" s="19">
        <v>3051.4509487179457</v>
      </c>
      <c r="I354" s="43"/>
      <c r="J354"/>
      <c r="K354"/>
      <c r="L354"/>
      <c r="M354"/>
      <c r="N354"/>
      <c r="O354"/>
      <c r="P354"/>
      <c r="Q354"/>
      <c r="R354"/>
    </row>
    <row r="355" spans="1:37" ht="24.95" customHeight="1" x14ac:dyDescent="0.25">
      <c r="A355" s="33" t="s">
        <v>75</v>
      </c>
      <c r="B355" s="18">
        <v>5.7</v>
      </c>
      <c r="C355" s="18">
        <v>6.7</v>
      </c>
      <c r="D355" s="45">
        <v>101.26661126499829</v>
      </c>
      <c r="E355" s="19">
        <v>45826.142999999996</v>
      </c>
      <c r="F355" s="19">
        <v>44323.383084577108</v>
      </c>
      <c r="G355" s="19">
        <v>45826.142999999996</v>
      </c>
      <c r="H355" s="19">
        <v>-1502.7599154228883</v>
      </c>
      <c r="I355" s="43"/>
      <c r="J355"/>
      <c r="K355"/>
      <c r="L355"/>
      <c r="M355"/>
      <c r="N355"/>
      <c r="O355"/>
      <c r="P355"/>
      <c r="Q355"/>
      <c r="R355"/>
    </row>
    <row r="356" spans="1:37" ht="24.95" customHeight="1" x14ac:dyDescent="0.25">
      <c r="A356" s="33" t="s">
        <v>76</v>
      </c>
      <c r="B356" s="18">
        <v>0</v>
      </c>
      <c r="C356" s="18">
        <v>0</v>
      </c>
      <c r="D356" s="45">
        <v>0</v>
      </c>
      <c r="E356" s="19">
        <v>0</v>
      </c>
      <c r="F356" s="19">
        <v>0</v>
      </c>
      <c r="G356" s="19">
        <v>0</v>
      </c>
      <c r="H356" s="19">
        <v>0</v>
      </c>
      <c r="I356" s="43"/>
      <c r="J356"/>
      <c r="K356"/>
      <c r="L356"/>
      <c r="M356"/>
      <c r="N356"/>
      <c r="O356"/>
      <c r="P356"/>
      <c r="Q356"/>
      <c r="R356"/>
    </row>
    <row r="357" spans="1:37" ht="24.95" customHeight="1" x14ac:dyDescent="0.25">
      <c r="A357" s="33" t="s">
        <v>77</v>
      </c>
      <c r="B357" s="18">
        <v>0</v>
      </c>
      <c r="C357" s="18">
        <v>0</v>
      </c>
      <c r="D357" s="45">
        <v>0</v>
      </c>
      <c r="E357" s="19">
        <v>0</v>
      </c>
      <c r="F357" s="19">
        <v>0</v>
      </c>
      <c r="G357" s="19">
        <v>0</v>
      </c>
      <c r="H357" s="19">
        <v>0</v>
      </c>
      <c r="I357" s="43"/>
      <c r="J357"/>
      <c r="K357"/>
      <c r="L357"/>
      <c r="M357"/>
      <c r="N357"/>
      <c r="O357"/>
      <c r="P357"/>
      <c r="Q357"/>
      <c r="R357"/>
    </row>
    <row r="358" spans="1:37" ht="24.95" customHeight="1" x14ac:dyDescent="0.25">
      <c r="A358" s="33" t="s">
        <v>78</v>
      </c>
      <c r="B358" s="18">
        <v>7</v>
      </c>
      <c r="C358" s="18">
        <v>7.1</v>
      </c>
      <c r="D358" s="45">
        <v>106.75980609681839</v>
      </c>
      <c r="E358" s="19">
        <v>40748.938999999998</v>
      </c>
      <c r="F358" s="19">
        <v>46727.699530516438</v>
      </c>
      <c r="G358" s="19">
        <v>40748.938999999998</v>
      </c>
      <c r="H358" s="19">
        <v>5978.7605305164398</v>
      </c>
      <c r="I358" s="43"/>
      <c r="J358"/>
      <c r="K358"/>
      <c r="L358"/>
      <c r="M358"/>
      <c r="N358"/>
      <c r="O358"/>
      <c r="P358"/>
      <c r="Q358"/>
      <c r="R358"/>
    </row>
    <row r="359" spans="1:37" ht="24.95" customHeight="1" x14ac:dyDescent="0.25">
      <c r="A359" s="33" t="s">
        <v>79</v>
      </c>
      <c r="B359" s="18">
        <v>0</v>
      </c>
      <c r="C359" s="18">
        <v>0</v>
      </c>
      <c r="D359" s="45">
        <v>0</v>
      </c>
      <c r="E359" s="19">
        <v>0</v>
      </c>
      <c r="F359" s="19">
        <v>0</v>
      </c>
      <c r="G359" s="19">
        <v>0</v>
      </c>
      <c r="H359" s="19">
        <v>0</v>
      </c>
      <c r="I359" s="43"/>
      <c r="J359"/>
      <c r="K359"/>
      <c r="L359"/>
      <c r="M359"/>
      <c r="N359"/>
      <c r="O359"/>
      <c r="P359"/>
      <c r="Q359"/>
      <c r="R359"/>
    </row>
    <row r="360" spans="1:37" ht="24.95" customHeight="1" x14ac:dyDescent="0.25">
      <c r="A360" s="33" t="s">
        <v>80</v>
      </c>
      <c r="B360" s="18">
        <v>0</v>
      </c>
      <c r="C360" s="18">
        <v>0</v>
      </c>
      <c r="D360" s="45">
        <v>0</v>
      </c>
      <c r="E360" s="19">
        <v>0</v>
      </c>
      <c r="F360" s="19">
        <v>0</v>
      </c>
      <c r="G360" s="19">
        <v>0</v>
      </c>
      <c r="H360" s="19">
        <v>0</v>
      </c>
      <c r="I360" s="43"/>
      <c r="J360"/>
      <c r="K360"/>
      <c r="L360"/>
      <c r="M360"/>
      <c r="N360"/>
      <c r="O360"/>
      <c r="P360"/>
      <c r="Q360"/>
      <c r="R360"/>
    </row>
    <row r="361" spans="1:37" ht="24.95" customHeight="1" x14ac:dyDescent="0.25">
      <c r="A361" s="33" t="s">
        <v>81</v>
      </c>
      <c r="B361" s="18">
        <v>0</v>
      </c>
      <c r="C361" s="18">
        <v>0</v>
      </c>
      <c r="D361" s="45">
        <v>0</v>
      </c>
      <c r="E361" s="19">
        <v>0</v>
      </c>
      <c r="F361" s="19">
        <v>0</v>
      </c>
      <c r="G361" s="19">
        <v>0</v>
      </c>
      <c r="H361" s="19">
        <v>0</v>
      </c>
      <c r="I361" s="43"/>
      <c r="J361"/>
      <c r="K361"/>
      <c r="L361"/>
      <c r="M361"/>
      <c r="N361"/>
      <c r="O361"/>
      <c r="P361"/>
      <c r="Q361"/>
      <c r="R361"/>
    </row>
    <row r="362" spans="1:37" ht="24.95" customHeight="1" x14ac:dyDescent="0.25">
      <c r="A362" s="33" t="s">
        <v>82</v>
      </c>
      <c r="B362" s="18">
        <v>0</v>
      </c>
      <c r="C362" s="18">
        <v>0</v>
      </c>
      <c r="D362" s="45">
        <v>0</v>
      </c>
      <c r="E362" s="19">
        <v>0</v>
      </c>
      <c r="F362" s="19">
        <v>0</v>
      </c>
      <c r="G362" s="19">
        <v>0</v>
      </c>
      <c r="H362" s="19">
        <v>0</v>
      </c>
      <c r="I362" s="43"/>
      <c r="J362"/>
      <c r="K362"/>
      <c r="L362"/>
      <c r="M362"/>
      <c r="N362"/>
      <c r="O362"/>
      <c r="P362"/>
      <c r="Q362"/>
      <c r="R362"/>
    </row>
    <row r="363" spans="1:37" ht="24.95" customHeight="1" x14ac:dyDescent="0.25">
      <c r="A363" s="33" t="s">
        <v>83</v>
      </c>
      <c r="B363" s="18">
        <v>0.5</v>
      </c>
      <c r="C363" s="18">
        <v>0.5</v>
      </c>
      <c r="D363" s="45">
        <v>85.600919981417604</v>
      </c>
      <c r="E363" s="19">
        <v>32345.291000000001</v>
      </c>
      <c r="F363" s="19">
        <v>37466.666666666672</v>
      </c>
      <c r="G363" s="19">
        <v>32345.291000000001</v>
      </c>
      <c r="H363" s="19">
        <v>5121.3756666666704</v>
      </c>
      <c r="I363" s="43"/>
      <c r="J363"/>
      <c r="K363"/>
      <c r="L363"/>
      <c r="M363"/>
      <c r="N363"/>
      <c r="O363"/>
      <c r="P363"/>
      <c r="Q363"/>
      <c r="R363"/>
    </row>
    <row r="364" spans="1:37" ht="24.95" customHeight="1" x14ac:dyDescent="0.25">
      <c r="A364" s="33" t="s">
        <v>84</v>
      </c>
      <c r="B364" s="18">
        <v>0</v>
      </c>
      <c r="C364" s="18">
        <v>0</v>
      </c>
      <c r="D364" s="45">
        <v>0</v>
      </c>
      <c r="E364" s="19">
        <v>0</v>
      </c>
      <c r="F364" s="19">
        <v>0</v>
      </c>
      <c r="G364" s="19">
        <v>0</v>
      </c>
      <c r="H364" s="19">
        <v>0</v>
      </c>
      <c r="I364" s="43"/>
      <c r="J364"/>
      <c r="K364"/>
      <c r="L364"/>
      <c r="M364"/>
      <c r="N364"/>
      <c r="O364"/>
      <c r="P364"/>
      <c r="Q364"/>
      <c r="R364"/>
    </row>
    <row r="365" spans="1:37" s="14" customFormat="1" ht="72" customHeight="1" x14ac:dyDescent="0.25">
      <c r="A365" s="11" t="s">
        <v>138</v>
      </c>
      <c r="B365" s="16">
        <v>1409.4000000000005</v>
      </c>
      <c r="C365" s="16">
        <v>1408.9999999999995</v>
      </c>
      <c r="D365" s="52">
        <v>100.27729996530003</v>
      </c>
      <c r="E365" s="28">
        <v>43768.93478437631</v>
      </c>
      <c r="F365" s="21">
        <v>43890.371421812175</v>
      </c>
      <c r="G365" s="25">
        <v>43768.93478437631</v>
      </c>
      <c r="H365" s="13">
        <v>121.43663743586512</v>
      </c>
      <c r="I365" s="44"/>
      <c r="J365"/>
      <c r="K365"/>
      <c r="L365"/>
      <c r="M365"/>
      <c r="N365"/>
      <c r="O365"/>
      <c r="P365"/>
      <c r="Q365"/>
      <c r="R365"/>
      <c r="S365" s="23"/>
      <c r="T365" s="23"/>
      <c r="U365" s="23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</row>
    <row r="366" spans="1:37" ht="24.95" customHeight="1" x14ac:dyDescent="0.25">
      <c r="A366" s="64" t="s">
        <v>24</v>
      </c>
      <c r="B366" s="65"/>
      <c r="C366" s="65"/>
      <c r="D366" s="65"/>
      <c r="E366" s="65"/>
      <c r="F366" s="65"/>
      <c r="G366" s="65"/>
      <c r="H366" s="66"/>
      <c r="I366"/>
      <c r="J366"/>
      <c r="K366"/>
      <c r="L366"/>
      <c r="M366"/>
      <c r="N366"/>
      <c r="O366"/>
      <c r="P366"/>
      <c r="Q366"/>
      <c r="R366"/>
    </row>
    <row r="367" spans="1:37" ht="24.95" customHeight="1" x14ac:dyDescent="0.25">
      <c r="A367" s="53" t="s">
        <v>181</v>
      </c>
      <c r="B367" s="48">
        <v>120.8</v>
      </c>
      <c r="C367" s="48">
        <v>120.6</v>
      </c>
      <c r="D367" s="45">
        <v>91.482342704242754</v>
      </c>
      <c r="E367" s="27">
        <v>40041</v>
      </c>
      <c r="F367" s="27">
        <v>40040.906578220012</v>
      </c>
      <c r="G367" s="46">
        <v>40041</v>
      </c>
      <c r="H367" s="19">
        <v>-9.3421779987693299E-2</v>
      </c>
      <c r="I367"/>
      <c r="J367"/>
      <c r="K367"/>
      <c r="L367"/>
      <c r="M367"/>
      <c r="N367"/>
      <c r="O367"/>
      <c r="P367"/>
      <c r="Q367"/>
      <c r="R367"/>
    </row>
    <row r="368" spans="1:37" ht="24.95" customHeight="1" x14ac:dyDescent="0.25">
      <c r="A368" s="53" t="s">
        <v>182</v>
      </c>
      <c r="B368" s="48">
        <v>2</v>
      </c>
      <c r="C368" s="48">
        <v>2</v>
      </c>
      <c r="D368" s="45">
        <v>91.465039944557404</v>
      </c>
      <c r="E368" s="27">
        <v>40041</v>
      </c>
      <c r="F368" s="27">
        <v>40033.333333333328</v>
      </c>
      <c r="G368" s="46">
        <v>40041</v>
      </c>
      <c r="H368" s="19">
        <v>-7.6666666666715173</v>
      </c>
      <c r="I368"/>
      <c r="J368"/>
      <c r="K368"/>
      <c r="L368"/>
      <c r="M368"/>
      <c r="N368"/>
      <c r="O368"/>
      <c r="P368"/>
      <c r="Q368"/>
      <c r="R368"/>
    </row>
    <row r="369" spans="1:18" ht="24.95" customHeight="1" x14ac:dyDescent="0.25">
      <c r="A369" s="53" t="s">
        <v>184</v>
      </c>
      <c r="B369" s="48">
        <v>135.1</v>
      </c>
      <c r="C369" s="48">
        <v>135.1</v>
      </c>
      <c r="D369" s="45">
        <v>94.695049555215704</v>
      </c>
      <c r="E369" s="27">
        <v>41447</v>
      </c>
      <c r="F369" s="27">
        <v>41447.07623982236</v>
      </c>
      <c r="G369" s="46">
        <v>41447</v>
      </c>
      <c r="H369" s="19">
        <v>7.623982235963922E-2</v>
      </c>
      <c r="I369"/>
      <c r="J369"/>
      <c r="K369"/>
      <c r="L369"/>
      <c r="M369"/>
      <c r="N369"/>
      <c r="O369"/>
      <c r="P369"/>
      <c r="Q369"/>
      <c r="R369"/>
    </row>
    <row r="370" spans="1:18" ht="24.95" customHeight="1" x14ac:dyDescent="0.25">
      <c r="A370" s="53" t="s">
        <v>185</v>
      </c>
      <c r="B370" s="48">
        <v>19</v>
      </c>
      <c r="C370" s="48">
        <v>19</v>
      </c>
      <c r="D370" s="45">
        <v>105.33370369880468</v>
      </c>
      <c r="E370" s="27">
        <v>46300</v>
      </c>
      <c r="F370" s="27">
        <v>46103.508771929824</v>
      </c>
      <c r="G370" s="46">
        <v>46300</v>
      </c>
      <c r="H370" s="19">
        <v>-196.49122807017557</v>
      </c>
      <c r="I370"/>
      <c r="J370"/>
      <c r="K370"/>
      <c r="L370"/>
      <c r="M370"/>
      <c r="N370"/>
      <c r="O370"/>
      <c r="P370"/>
      <c r="Q370"/>
      <c r="R370"/>
    </row>
    <row r="371" spans="1:18" ht="24.95" customHeight="1" x14ac:dyDescent="0.25">
      <c r="A371" s="53" t="s">
        <v>186</v>
      </c>
      <c r="B371" s="48">
        <v>7</v>
      </c>
      <c r="C371" s="48">
        <v>7</v>
      </c>
      <c r="D371" s="45">
        <v>154.81276702689118</v>
      </c>
      <c r="E371" s="27">
        <v>67760</v>
      </c>
      <c r="F371" s="27">
        <v>67760</v>
      </c>
      <c r="G371" s="46">
        <v>67760</v>
      </c>
      <c r="H371" s="19">
        <v>0</v>
      </c>
      <c r="I371"/>
      <c r="J371"/>
      <c r="K371"/>
      <c r="L371"/>
      <c r="M371"/>
      <c r="N371"/>
      <c r="O371"/>
      <c r="P371"/>
      <c r="Q371"/>
      <c r="R371"/>
    </row>
    <row r="372" spans="1:18" ht="24.95" customHeight="1" x14ac:dyDescent="0.25">
      <c r="A372" s="53" t="s">
        <v>187</v>
      </c>
      <c r="B372" s="48">
        <v>14</v>
      </c>
      <c r="C372" s="48">
        <v>14</v>
      </c>
      <c r="D372" s="45">
        <v>143.94836963321507</v>
      </c>
      <c r="E372" s="27">
        <v>63006</v>
      </c>
      <c r="F372" s="27">
        <v>63004.761904761901</v>
      </c>
      <c r="G372" s="46">
        <v>63006</v>
      </c>
      <c r="H372" s="19">
        <v>-1.2380952380990493</v>
      </c>
      <c r="I372"/>
      <c r="J372"/>
      <c r="K372"/>
      <c r="L372"/>
      <c r="M372"/>
      <c r="N372"/>
      <c r="O372"/>
      <c r="P372"/>
      <c r="Q372"/>
      <c r="R372"/>
    </row>
    <row r="373" spans="1:18" ht="24.95" customHeight="1" x14ac:dyDescent="0.25">
      <c r="A373" s="53" t="s">
        <v>188</v>
      </c>
      <c r="B373" s="48">
        <v>37</v>
      </c>
      <c r="C373" s="48">
        <v>37</v>
      </c>
      <c r="D373" s="45">
        <v>94.484783853972075</v>
      </c>
      <c r="E373" s="27">
        <v>41355</v>
      </c>
      <c r="F373" s="27">
        <v>41355.045045045037</v>
      </c>
      <c r="G373" s="46">
        <v>41355</v>
      </c>
      <c r="H373" s="19">
        <v>4.5045045037113596E-2</v>
      </c>
      <c r="I373"/>
      <c r="J373"/>
      <c r="K373"/>
      <c r="L373"/>
      <c r="M373"/>
      <c r="N373"/>
      <c r="O373"/>
      <c r="P373"/>
      <c r="Q373"/>
      <c r="R373"/>
    </row>
    <row r="374" spans="1:18" ht="24.95" customHeight="1" x14ac:dyDescent="0.25">
      <c r="A374" s="53" t="s">
        <v>189</v>
      </c>
      <c r="B374" s="48">
        <v>10</v>
      </c>
      <c r="C374" s="48">
        <v>10</v>
      </c>
      <c r="D374" s="45">
        <v>140.69318467408439</v>
      </c>
      <c r="E374" s="27">
        <v>61601</v>
      </c>
      <c r="F374" s="27">
        <v>61580.000000000007</v>
      </c>
      <c r="G374" s="46">
        <v>61601</v>
      </c>
      <c r="H374" s="19">
        <v>-20.999999999992724</v>
      </c>
      <c r="I374"/>
      <c r="J374"/>
      <c r="K374"/>
      <c r="L374"/>
      <c r="M374"/>
      <c r="N374"/>
      <c r="O374"/>
      <c r="P374"/>
      <c r="Q374"/>
      <c r="R374"/>
    </row>
    <row r="375" spans="1:18" ht="24.95" customHeight="1" x14ac:dyDescent="0.25">
      <c r="A375" s="53" t="s">
        <v>190</v>
      </c>
      <c r="B375" s="48">
        <v>11</v>
      </c>
      <c r="C375" s="48">
        <v>11</v>
      </c>
      <c r="D375" s="45">
        <v>91.485810145135247</v>
      </c>
      <c r="E375" s="27">
        <v>40041</v>
      </c>
      <c r="F375" s="27">
        <v>40042.424242424247</v>
      </c>
      <c r="G375" s="46">
        <v>40041</v>
      </c>
      <c r="H375" s="19">
        <v>1.4242424242474954</v>
      </c>
      <c r="I375"/>
      <c r="J375"/>
      <c r="K375"/>
      <c r="L375"/>
      <c r="M375"/>
      <c r="N375"/>
      <c r="O375"/>
      <c r="P375"/>
      <c r="Q375"/>
      <c r="R375"/>
    </row>
    <row r="376" spans="1:18" ht="24.95" customHeight="1" x14ac:dyDescent="0.25">
      <c r="A376" s="53" t="s">
        <v>191</v>
      </c>
      <c r="B376" s="48">
        <v>10</v>
      </c>
      <c r="C376" s="48">
        <v>10</v>
      </c>
      <c r="D376" s="45">
        <v>126.66956064794716</v>
      </c>
      <c r="E376" s="27">
        <v>55442</v>
      </c>
      <c r="F376" s="27">
        <v>55441.999999999993</v>
      </c>
      <c r="G376" s="46">
        <v>55442</v>
      </c>
      <c r="H376" s="19">
        <v>0</v>
      </c>
      <c r="I376"/>
      <c r="J376"/>
      <c r="K376"/>
      <c r="L376"/>
      <c r="M376"/>
      <c r="N376"/>
      <c r="O376"/>
      <c r="P376"/>
      <c r="Q376"/>
      <c r="R376"/>
    </row>
    <row r="377" spans="1:18" ht="24.95" customHeight="1" x14ac:dyDescent="0.25">
      <c r="A377" s="53" t="s">
        <v>192</v>
      </c>
      <c r="B377" s="48">
        <v>12</v>
      </c>
      <c r="C377" s="48">
        <v>12</v>
      </c>
      <c r="D377" s="45">
        <v>126.66879907392601</v>
      </c>
      <c r="E377" s="27">
        <v>55442</v>
      </c>
      <c r="F377" s="27">
        <v>55441.666666666672</v>
      </c>
      <c r="G377" s="46">
        <v>55442</v>
      </c>
      <c r="H377" s="19">
        <v>-0.33333333332848269</v>
      </c>
      <c r="I377"/>
      <c r="J377"/>
      <c r="K377"/>
      <c r="L377"/>
      <c r="M377"/>
      <c r="N377"/>
      <c r="O377"/>
      <c r="P377"/>
      <c r="Q377"/>
      <c r="R377"/>
    </row>
    <row r="378" spans="1:18" ht="24.95" customHeight="1" x14ac:dyDescent="0.25">
      <c r="A378" s="53" t="s">
        <v>193</v>
      </c>
      <c r="B378" s="48">
        <v>5</v>
      </c>
      <c r="C378" s="48">
        <v>5</v>
      </c>
      <c r="D378" s="45">
        <v>91.480271424981169</v>
      </c>
      <c r="E378" s="27">
        <v>40041</v>
      </c>
      <c r="F378" s="27">
        <v>40040.000000000007</v>
      </c>
      <c r="G378" s="46">
        <v>40041</v>
      </c>
      <c r="H378" s="19">
        <v>-0.99999999999272404</v>
      </c>
      <c r="I378"/>
      <c r="J378"/>
      <c r="K378"/>
      <c r="L378"/>
      <c r="M378"/>
      <c r="N378"/>
      <c r="O378"/>
      <c r="P378"/>
      <c r="Q378"/>
      <c r="R378"/>
    </row>
    <row r="379" spans="1:18" s="14" customFormat="1" ht="69.75" customHeight="1" x14ac:dyDescent="0.25">
      <c r="A379" s="11" t="s">
        <v>139</v>
      </c>
      <c r="B379" s="12">
        <v>382.9</v>
      </c>
      <c r="C379" s="12">
        <v>382.7</v>
      </c>
      <c r="D379" s="52">
        <v>99.980778763226425</v>
      </c>
      <c r="E379" s="13">
        <v>43769.008879603032</v>
      </c>
      <c r="F379" s="13">
        <v>43760.587056876575</v>
      </c>
      <c r="G379" s="15">
        <v>43769.008879603032</v>
      </c>
      <c r="H379" s="13">
        <v>-8.4218227264573216</v>
      </c>
      <c r="I379"/>
      <c r="J379"/>
      <c r="K379"/>
      <c r="L379"/>
      <c r="M379"/>
      <c r="N379"/>
      <c r="O379"/>
      <c r="P379"/>
      <c r="Q379"/>
      <c r="R379"/>
    </row>
    <row r="380" spans="1:18" ht="24.95" customHeight="1" x14ac:dyDescent="0.25">
      <c r="A380" s="64" t="s">
        <v>25</v>
      </c>
      <c r="B380" s="65"/>
      <c r="C380" s="65"/>
      <c r="D380" s="65"/>
      <c r="E380" s="65"/>
      <c r="F380" s="65"/>
      <c r="G380" s="65"/>
      <c r="H380" s="66"/>
      <c r="I380"/>
      <c r="J380"/>
      <c r="K380"/>
      <c r="L380"/>
      <c r="M380"/>
      <c r="N380"/>
      <c r="O380"/>
      <c r="P380"/>
      <c r="Q380"/>
      <c r="R380"/>
    </row>
    <row r="381" spans="1:18" ht="47.25" x14ac:dyDescent="0.25">
      <c r="A381" s="53" t="s">
        <v>197</v>
      </c>
      <c r="B381" s="18">
        <v>8</v>
      </c>
      <c r="C381" s="18">
        <v>10</v>
      </c>
      <c r="D381" s="45">
        <v>89.446868788411891</v>
      </c>
      <c r="E381" s="24">
        <v>39150</v>
      </c>
      <c r="F381" s="24">
        <v>39150</v>
      </c>
      <c r="G381" s="19">
        <v>39150</v>
      </c>
      <c r="H381" s="19">
        <v>0</v>
      </c>
      <c r="I381"/>
      <c r="J381"/>
      <c r="K381"/>
      <c r="L381"/>
      <c r="M381"/>
      <c r="N381"/>
      <c r="O381"/>
      <c r="P381"/>
      <c r="Q381"/>
      <c r="R381"/>
    </row>
    <row r="382" spans="1:18" ht="31.5" customHeight="1" x14ac:dyDescent="0.25">
      <c r="A382" s="53" t="s">
        <v>34</v>
      </c>
      <c r="B382" s="18">
        <v>1</v>
      </c>
      <c r="C382" s="18">
        <v>1</v>
      </c>
      <c r="D382" s="45">
        <v>91.36603532180311</v>
      </c>
      <c r="E382" s="24">
        <v>39990</v>
      </c>
      <c r="F382" s="24">
        <v>39990</v>
      </c>
      <c r="G382" s="19">
        <v>39990</v>
      </c>
      <c r="H382" s="19">
        <v>0</v>
      </c>
      <c r="I382"/>
      <c r="J382"/>
      <c r="K382"/>
      <c r="L382"/>
      <c r="M382"/>
      <c r="N382"/>
      <c r="O382"/>
      <c r="P382"/>
      <c r="Q382"/>
      <c r="R382"/>
    </row>
    <row r="383" spans="1:18" ht="33" customHeight="1" x14ac:dyDescent="0.25">
      <c r="A383" s="53" t="s">
        <v>36</v>
      </c>
      <c r="B383" s="18">
        <v>61.3</v>
      </c>
      <c r="C383" s="18">
        <v>61.3</v>
      </c>
      <c r="D383" s="45">
        <v>101.53419086568118</v>
      </c>
      <c r="E383" s="24">
        <v>44440</v>
      </c>
      <c r="F383" s="51">
        <v>44440.5</v>
      </c>
      <c r="G383" s="19">
        <v>44440</v>
      </c>
      <c r="H383" s="19">
        <v>0.5</v>
      </c>
      <c r="I383"/>
      <c r="J383"/>
      <c r="K383"/>
      <c r="L383"/>
      <c r="M383"/>
      <c r="N383"/>
      <c r="O383"/>
      <c r="P383"/>
      <c r="Q383"/>
      <c r="R383"/>
    </row>
    <row r="384" spans="1:18" s="14" customFormat="1" ht="70.5" customHeight="1" x14ac:dyDescent="0.25">
      <c r="A384" s="11" t="s">
        <v>140</v>
      </c>
      <c r="B384" s="12">
        <v>70.3</v>
      </c>
      <c r="C384" s="12">
        <v>72.3</v>
      </c>
      <c r="D384" s="52">
        <v>99.718979186181997</v>
      </c>
      <c r="E384" s="13">
        <v>43769</v>
      </c>
      <c r="F384" s="59">
        <v>43646</v>
      </c>
      <c r="G384" s="13">
        <v>43769</v>
      </c>
      <c r="H384" s="13">
        <v>-123</v>
      </c>
      <c r="I384"/>
      <c r="J384"/>
      <c r="K384"/>
      <c r="L384"/>
      <c r="M384"/>
      <c r="N384"/>
      <c r="O384"/>
      <c r="P384"/>
      <c r="Q384"/>
      <c r="R384"/>
    </row>
    <row r="385" spans="1:18" ht="64.5" customHeight="1" x14ac:dyDescent="0.25">
      <c r="A385" s="11" t="s">
        <v>141</v>
      </c>
      <c r="B385" s="59">
        <v>1862.6000000000006</v>
      </c>
      <c r="C385" s="59">
        <v>1863.9999999999995</v>
      </c>
      <c r="D385" s="52">
        <v>100.19476495652117</v>
      </c>
      <c r="E385" s="13">
        <v>43768.952477772989</v>
      </c>
      <c r="F385" s="13">
        <v>43854.246673819755</v>
      </c>
      <c r="G385" s="13">
        <v>41175.269714377762</v>
      </c>
      <c r="H385" s="13">
        <v>2678.9769594419922</v>
      </c>
      <c r="I385"/>
      <c r="J385"/>
      <c r="K385"/>
      <c r="L385"/>
      <c r="M385"/>
      <c r="N385"/>
      <c r="O385"/>
      <c r="P385"/>
      <c r="Q385"/>
      <c r="R385"/>
    </row>
    <row r="386" spans="1:18" ht="25.15" customHeight="1" x14ac:dyDescent="0.25">
      <c r="A386" s="29"/>
      <c r="B386" s="29"/>
      <c r="C386" s="31"/>
      <c r="D386" s="29"/>
      <c r="E386" s="29"/>
      <c r="F386" s="29"/>
      <c r="G386" s="29"/>
      <c r="H386" s="29"/>
      <c r="I386"/>
      <c r="J386"/>
      <c r="K386"/>
      <c r="L386"/>
      <c r="M386"/>
      <c r="N386"/>
      <c r="O386"/>
      <c r="P386"/>
      <c r="Q386"/>
      <c r="R386"/>
    </row>
    <row r="387" spans="1:18" ht="47.25" customHeight="1" x14ac:dyDescent="0.25">
      <c r="A387" s="30"/>
      <c r="B387" s="30"/>
      <c r="C387" s="32"/>
      <c r="D387" s="30"/>
      <c r="E387" s="30"/>
      <c r="F387" s="32"/>
      <c r="G387" s="30"/>
      <c r="H387" s="30"/>
      <c r="I387"/>
      <c r="J387"/>
      <c r="K387"/>
      <c r="L387"/>
      <c r="M387"/>
      <c r="N387"/>
      <c r="O387"/>
      <c r="P387"/>
      <c r="Q387"/>
      <c r="R387"/>
    </row>
  </sheetData>
  <mergeCells count="24">
    <mergeCell ref="A297:H297"/>
    <mergeCell ref="A298:H298"/>
    <mergeCell ref="A366:H366"/>
    <mergeCell ref="A380:H380"/>
    <mergeCell ref="A129:H129"/>
    <mergeCell ref="A130:H130"/>
    <mergeCell ref="A198:H198"/>
    <mergeCell ref="A243:H243"/>
    <mergeCell ref="A259:H259"/>
    <mergeCell ref="A274:H274"/>
    <mergeCell ref="A114:H114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4:H84"/>
    <mergeCell ref="A104:H104"/>
  </mergeCells>
  <pageMargins left="0" right="0" top="0.74803149606299213" bottom="0.74803149606299213" header="0.31496062992125984" footer="0.31496062992125984"/>
  <pageSetup paperSize="9" scale="51" fitToHeight="10" orientation="portrait" r:id="rId1"/>
  <cellWatches>
    <cellWatch r="F230"/>
    <cellWatch r="C230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 (1кв)</vt:lpstr>
      <vt:lpstr>'196-ра (1кв)'!Заголовки_для_печати</vt:lpstr>
      <vt:lpstr>'196-ра (1кв)'!Область_печати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2024-05-21T08:08:39Z</dcterms:modified>
</cp:coreProperties>
</file>